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neygm\Documents\Energy Efficiency\Partnerships\CPUC\Jeremy\"/>
    </mc:Choice>
  </mc:AlternateContent>
  <workbookProtection workbookAlgorithmName="SHA-512" workbookHashValue="sSmJRyAQCJ3SBDsU0LqLvodbqaOLOAzVaclodiVht4OUTg0CH3Qum+li98TWrXl48Rs4TEhk913Uri5tmuSLUA==" workbookSaltValue="L45sVZFKUk8HBU/ISLcPvA==" workbookSpinCount="100000" lockStructure="1"/>
  <bookViews>
    <workbookView xWindow="0" yWindow="0" windowWidth="18960" windowHeight="7185" activeTab="2"/>
  </bookViews>
  <sheets>
    <sheet name="Instructions" sheetId="5" r:id="rId1"/>
    <sheet name="SPM_MenuItems" sheetId="4" r:id="rId2"/>
    <sheet name="2013-09 2015-11" sheetId="7" r:id="rId3"/>
  </sheets>
  <externalReferences>
    <externalReference r:id="rId4"/>
    <externalReference r:id="rId5"/>
    <externalReference r:id="rId6"/>
  </externalReferences>
  <definedNames>
    <definedName name="Goal">SPM_MenuItems!$A$3:$A$19</definedName>
    <definedName name="Goals">[1]Dropdowns!$A$1:$A$6</definedName>
    <definedName name="items" localSheetId="0">[2]SPM_MenuItems!$C$2:$C$22</definedName>
    <definedName name="items" localSheetId="1">SPM_MenuItems!$C$2:$C$22</definedName>
    <definedName name="items">[3]SPM_MenuItems!$C$2:$C$22</definedName>
    <definedName name="Menu">SPM_MenuItems!$D$3:$D$21</definedName>
    <definedName name="Option">[1]Dropdowns!$A$9:$A$28</definedName>
    <definedName name="_xlnm.Print_Area" localSheetId="2">'2013-09 2015-11'!$A$5:$Q$177</definedName>
    <definedName name="_xlnm.Print_Titles" localSheetId="2">'2013-09 2015-11'!$3:$4</definedName>
    <definedName name="SPMitems">SPM_MenuItems!$D$2:$D$22</definedName>
    <definedName name="Strategies" localSheetId="2">[1]Dropdowns!#REF!</definedName>
    <definedName name="Strategies">[1]Dropdowns!#REF!</definedName>
    <definedName name="Strategies2">[1]Dropdowns!$A$30:$A$36</definedName>
    <definedName name="strategy">SPM_MenuItems!$B$3:$B$22</definedName>
  </definedNames>
  <calcPr calcId="152511"/>
</workbook>
</file>

<file path=xl/calcChain.xml><?xml version="1.0" encoding="utf-8"?>
<calcChain xmlns="http://schemas.openxmlformats.org/spreadsheetml/2006/main">
  <c r="BI125" i="7" l="1"/>
  <c r="L22" i="7"/>
  <c r="N22" i="7"/>
  <c r="AX70" i="7" l="1"/>
  <c r="AK111" i="7"/>
  <c r="P111" i="7" s="1"/>
  <c r="Q105" i="7"/>
  <c r="Q177" i="7"/>
  <c r="P177" i="7"/>
  <c r="O177" i="7"/>
  <c r="N177" i="7"/>
  <c r="Q176" i="7"/>
  <c r="P176" i="7"/>
  <c r="O176" i="7"/>
  <c r="N176" i="7"/>
  <c r="Q175" i="7"/>
  <c r="P175" i="7"/>
  <c r="O175" i="7"/>
  <c r="N175" i="7"/>
  <c r="Q174" i="7"/>
  <c r="P174" i="7"/>
  <c r="O174" i="7"/>
  <c r="N174" i="7"/>
  <c r="Q173" i="7"/>
  <c r="P173" i="7"/>
  <c r="O173" i="7"/>
  <c r="N173" i="7"/>
  <c r="Q172" i="7"/>
  <c r="P172" i="7"/>
  <c r="O172" i="7"/>
  <c r="N172" i="7"/>
  <c r="Q171" i="7"/>
  <c r="P171" i="7"/>
  <c r="O171" i="7"/>
  <c r="N171" i="7"/>
  <c r="Q170" i="7"/>
  <c r="P170" i="7"/>
  <c r="O170" i="7"/>
  <c r="N170" i="7"/>
  <c r="Q169" i="7"/>
  <c r="P169" i="7"/>
  <c r="O169" i="7"/>
  <c r="N169" i="7"/>
  <c r="Q168" i="7"/>
  <c r="P168" i="7"/>
  <c r="O168" i="7"/>
  <c r="N168" i="7"/>
  <c r="Q167" i="7"/>
  <c r="P167" i="7"/>
  <c r="O167" i="7"/>
  <c r="N167" i="7"/>
  <c r="Q166" i="7"/>
  <c r="P166" i="7"/>
  <c r="O166" i="7"/>
  <c r="N166" i="7"/>
  <c r="Q165" i="7"/>
  <c r="P165" i="7"/>
  <c r="O165" i="7"/>
  <c r="N165" i="7"/>
  <c r="Q164" i="7"/>
  <c r="P164" i="7"/>
  <c r="O164" i="7"/>
  <c r="N164" i="7"/>
  <c r="Q163" i="7"/>
  <c r="P163" i="7"/>
  <c r="O163" i="7"/>
  <c r="N163" i="7"/>
  <c r="Q162" i="7"/>
  <c r="P162" i="7"/>
  <c r="O162" i="7"/>
  <c r="N162" i="7"/>
  <c r="Q161" i="7"/>
  <c r="P161" i="7"/>
  <c r="O161" i="7"/>
  <c r="N161" i="7"/>
  <c r="Q160" i="7"/>
  <c r="P160" i="7"/>
  <c r="O160" i="7"/>
  <c r="N160" i="7"/>
  <c r="Q159" i="7"/>
  <c r="P159" i="7"/>
  <c r="O159" i="7"/>
  <c r="N159" i="7"/>
  <c r="Q158" i="7"/>
  <c r="P158" i="7"/>
  <c r="O158" i="7"/>
  <c r="N158" i="7"/>
  <c r="Q157" i="7"/>
  <c r="P157" i="7"/>
  <c r="O157" i="7"/>
  <c r="N157" i="7"/>
  <c r="Q156" i="7"/>
  <c r="P156" i="7"/>
  <c r="O156" i="7"/>
  <c r="N156" i="7"/>
  <c r="Q155" i="7"/>
  <c r="P155" i="7"/>
  <c r="O155" i="7"/>
  <c r="N155" i="7"/>
  <c r="Q154" i="7"/>
  <c r="P154" i="7"/>
  <c r="O154" i="7"/>
  <c r="N154" i="7"/>
  <c r="Q153" i="7"/>
  <c r="P153" i="7"/>
  <c r="O153" i="7"/>
  <c r="N153" i="7"/>
  <c r="Q152" i="7"/>
  <c r="P152" i="7"/>
  <c r="O152" i="7"/>
  <c r="N152" i="7"/>
  <c r="Q151" i="7"/>
  <c r="P151" i="7"/>
  <c r="O151" i="7"/>
  <c r="N151" i="7"/>
  <c r="Q150" i="7"/>
  <c r="P150" i="7"/>
  <c r="O150" i="7"/>
  <c r="N150" i="7"/>
  <c r="Q149" i="7"/>
  <c r="P149" i="7"/>
  <c r="O149" i="7"/>
  <c r="N149" i="7"/>
  <c r="Q148" i="7"/>
  <c r="P148" i="7"/>
  <c r="O148" i="7"/>
  <c r="N148" i="7"/>
  <c r="Q147" i="7"/>
  <c r="P147" i="7"/>
  <c r="O147" i="7"/>
  <c r="N147" i="7"/>
  <c r="Q146" i="7"/>
  <c r="P146" i="7"/>
  <c r="O146" i="7"/>
  <c r="N146" i="7"/>
  <c r="Q145" i="7"/>
  <c r="P145" i="7"/>
  <c r="O145" i="7"/>
  <c r="N145" i="7"/>
  <c r="Q144" i="7"/>
  <c r="P144" i="7"/>
  <c r="O144" i="7"/>
  <c r="N144" i="7"/>
  <c r="Q143" i="7"/>
  <c r="P143" i="7"/>
  <c r="O143" i="7"/>
  <c r="N143" i="7"/>
  <c r="Q142" i="7"/>
  <c r="P142" i="7"/>
  <c r="O142" i="7"/>
  <c r="N142" i="7"/>
  <c r="Q141" i="7"/>
  <c r="P141" i="7"/>
  <c r="O141" i="7"/>
  <c r="N141" i="7"/>
  <c r="Q140" i="7"/>
  <c r="P140" i="7"/>
  <c r="O140" i="7"/>
  <c r="N140" i="7"/>
  <c r="Q139" i="7"/>
  <c r="P139" i="7"/>
  <c r="O139" i="7"/>
  <c r="N139" i="7"/>
  <c r="Q138" i="7"/>
  <c r="P138" i="7"/>
  <c r="O138" i="7"/>
  <c r="N138" i="7"/>
  <c r="Q137" i="7"/>
  <c r="P137" i="7"/>
  <c r="O137" i="7"/>
  <c r="N137" i="7"/>
  <c r="Q136" i="7"/>
  <c r="P136" i="7"/>
  <c r="O136" i="7"/>
  <c r="N136" i="7"/>
  <c r="Q135" i="7"/>
  <c r="P135" i="7"/>
  <c r="O135" i="7"/>
  <c r="N135" i="7"/>
  <c r="Q134" i="7"/>
  <c r="P134" i="7"/>
  <c r="O134" i="7"/>
  <c r="N134" i="7"/>
  <c r="Q133" i="7"/>
  <c r="P133" i="7"/>
  <c r="O133" i="7"/>
  <c r="N133" i="7"/>
  <c r="Q132" i="7"/>
  <c r="P132" i="7"/>
  <c r="O132" i="7"/>
  <c r="N132" i="7"/>
  <c r="Q131" i="7"/>
  <c r="P131" i="7"/>
  <c r="O131" i="7"/>
  <c r="N131" i="7"/>
  <c r="Q130" i="7"/>
  <c r="P130" i="7"/>
  <c r="O130" i="7"/>
  <c r="N130" i="7"/>
  <c r="Q129" i="7"/>
  <c r="P129" i="7"/>
  <c r="O129" i="7"/>
  <c r="N129" i="7"/>
  <c r="Q128" i="7"/>
  <c r="P128" i="7"/>
  <c r="O128" i="7"/>
  <c r="N128" i="7"/>
  <c r="Q127" i="7"/>
  <c r="P127" i="7"/>
  <c r="O127" i="7"/>
  <c r="N127" i="7"/>
  <c r="Q126" i="7"/>
  <c r="P126" i="7"/>
  <c r="O126" i="7"/>
  <c r="N126" i="7"/>
  <c r="Q125" i="7"/>
  <c r="P125" i="7"/>
  <c r="O125" i="7"/>
  <c r="N125" i="7"/>
  <c r="Q124" i="7"/>
  <c r="P124" i="7"/>
  <c r="O124" i="7"/>
  <c r="N124" i="7"/>
  <c r="Q123" i="7"/>
  <c r="P123" i="7"/>
  <c r="O123" i="7"/>
  <c r="N123" i="7"/>
  <c r="Q122" i="7"/>
  <c r="P122" i="7"/>
  <c r="O122" i="7"/>
  <c r="N122" i="7"/>
  <c r="Q121" i="7"/>
  <c r="P121" i="7"/>
  <c r="O121" i="7"/>
  <c r="N121" i="7"/>
  <c r="Q120" i="7"/>
  <c r="P120" i="7"/>
  <c r="O120" i="7"/>
  <c r="N120" i="7"/>
  <c r="Q119" i="7"/>
  <c r="P119" i="7"/>
  <c r="O119" i="7"/>
  <c r="N119" i="7"/>
  <c r="Q118" i="7"/>
  <c r="P118" i="7"/>
  <c r="O118" i="7"/>
  <c r="N118" i="7"/>
  <c r="Q117" i="7"/>
  <c r="P117" i="7"/>
  <c r="O117" i="7"/>
  <c r="N117" i="7"/>
  <c r="Q116" i="7"/>
  <c r="P116" i="7"/>
  <c r="O116" i="7"/>
  <c r="N116" i="7"/>
  <c r="Q115" i="7"/>
  <c r="P115" i="7"/>
  <c r="O115" i="7"/>
  <c r="N115" i="7"/>
  <c r="Q114" i="7"/>
  <c r="P114" i="7"/>
  <c r="O114" i="7"/>
  <c r="N114" i="7"/>
  <c r="Q113" i="7"/>
  <c r="P113" i="7"/>
  <c r="O113" i="7"/>
  <c r="N113" i="7"/>
  <c r="Q112" i="7"/>
  <c r="P112" i="7"/>
  <c r="O112" i="7"/>
  <c r="N112" i="7"/>
  <c r="Q111" i="7"/>
  <c r="O111" i="7"/>
  <c r="N111" i="7"/>
  <c r="Q110" i="7"/>
  <c r="P110" i="7"/>
  <c r="O110" i="7"/>
  <c r="N110" i="7"/>
  <c r="Q109" i="7"/>
  <c r="P109" i="7"/>
  <c r="O109" i="7"/>
  <c r="N109" i="7"/>
  <c r="Q108" i="7"/>
  <c r="P108" i="7"/>
  <c r="O108" i="7"/>
  <c r="N108" i="7"/>
  <c r="Q107" i="7"/>
  <c r="P107" i="7"/>
  <c r="O107" i="7"/>
  <c r="N107" i="7"/>
  <c r="Q106" i="7"/>
  <c r="P106" i="7"/>
  <c r="O106" i="7"/>
  <c r="N106" i="7"/>
  <c r="P105" i="7"/>
  <c r="O105" i="7"/>
  <c r="N105" i="7"/>
  <c r="Q104" i="7"/>
  <c r="P104" i="7"/>
  <c r="O104" i="7"/>
  <c r="N104" i="7"/>
  <c r="Q103" i="7"/>
  <c r="P103" i="7"/>
  <c r="O103" i="7"/>
  <c r="N103" i="7"/>
  <c r="Q102" i="7"/>
  <c r="P102" i="7"/>
  <c r="O102" i="7"/>
  <c r="N102" i="7"/>
  <c r="Q101" i="7"/>
  <c r="P101" i="7"/>
  <c r="O101" i="7"/>
  <c r="N101" i="7"/>
  <c r="Q100" i="7"/>
  <c r="P100" i="7"/>
  <c r="O100" i="7"/>
  <c r="N100" i="7"/>
  <c r="Q99" i="7"/>
  <c r="P99" i="7"/>
  <c r="O99" i="7"/>
  <c r="N99" i="7"/>
  <c r="Q98" i="7"/>
  <c r="P98" i="7"/>
  <c r="O98" i="7"/>
  <c r="N98" i="7"/>
  <c r="Q97" i="7"/>
  <c r="P97" i="7"/>
  <c r="O97" i="7"/>
  <c r="N97" i="7"/>
  <c r="Q96" i="7"/>
  <c r="P96" i="7"/>
  <c r="O96" i="7"/>
  <c r="N96" i="7"/>
  <c r="Q95" i="7"/>
  <c r="P95" i="7"/>
  <c r="O95" i="7"/>
  <c r="N95" i="7"/>
  <c r="Q94" i="7"/>
  <c r="P94" i="7"/>
  <c r="O94" i="7"/>
  <c r="N94" i="7"/>
  <c r="Q93" i="7"/>
  <c r="P93" i="7"/>
  <c r="O93" i="7"/>
  <c r="N93" i="7"/>
  <c r="Q92" i="7"/>
  <c r="P92" i="7"/>
  <c r="O92" i="7"/>
  <c r="N92" i="7"/>
  <c r="Q91" i="7"/>
  <c r="P91" i="7"/>
  <c r="O91" i="7"/>
  <c r="N91" i="7"/>
  <c r="Q90" i="7"/>
  <c r="P90" i="7"/>
  <c r="O90" i="7"/>
  <c r="N90" i="7"/>
  <c r="Q89" i="7"/>
  <c r="P89" i="7"/>
  <c r="O89" i="7"/>
  <c r="N89" i="7"/>
  <c r="Q88" i="7"/>
  <c r="P88" i="7"/>
  <c r="O88" i="7"/>
  <c r="N88" i="7"/>
  <c r="Q87" i="7"/>
  <c r="P87" i="7"/>
  <c r="O87" i="7"/>
  <c r="N87" i="7"/>
  <c r="Q86" i="7"/>
  <c r="P86" i="7"/>
  <c r="O86" i="7"/>
  <c r="N86" i="7"/>
  <c r="Q85" i="7"/>
  <c r="P85" i="7"/>
  <c r="O85" i="7"/>
  <c r="N85" i="7"/>
  <c r="Q84" i="7"/>
  <c r="P84" i="7"/>
  <c r="O84" i="7"/>
  <c r="N84" i="7"/>
  <c r="Q83" i="7"/>
  <c r="P83" i="7"/>
  <c r="O83" i="7"/>
  <c r="N83" i="7"/>
  <c r="Q82" i="7"/>
  <c r="P82" i="7"/>
  <c r="O82" i="7"/>
  <c r="N82" i="7"/>
  <c r="Q81" i="7"/>
  <c r="P81" i="7"/>
  <c r="O81" i="7"/>
  <c r="N81" i="7"/>
  <c r="Q80" i="7"/>
  <c r="P80" i="7"/>
  <c r="O80" i="7"/>
  <c r="N80" i="7"/>
  <c r="Q79" i="7"/>
  <c r="P79" i="7"/>
  <c r="O79" i="7"/>
  <c r="N79" i="7"/>
  <c r="Q78" i="7"/>
  <c r="P78" i="7"/>
  <c r="O78" i="7"/>
  <c r="N78" i="7"/>
  <c r="Q77" i="7"/>
  <c r="P77" i="7"/>
  <c r="O77" i="7"/>
  <c r="N77" i="7"/>
  <c r="Q76" i="7"/>
  <c r="P76" i="7"/>
  <c r="O76" i="7"/>
  <c r="N76" i="7"/>
  <c r="Q75" i="7"/>
  <c r="P75" i="7"/>
  <c r="O75" i="7"/>
  <c r="N75" i="7"/>
  <c r="Q74" i="7"/>
  <c r="P74" i="7"/>
  <c r="O74" i="7"/>
  <c r="N74" i="7"/>
  <c r="Q73" i="7"/>
  <c r="P73" i="7"/>
  <c r="O73" i="7"/>
  <c r="N73" i="7"/>
  <c r="Q72" i="7"/>
  <c r="P72" i="7"/>
  <c r="O72" i="7"/>
  <c r="N72" i="7"/>
  <c r="Q71" i="7"/>
  <c r="P71" i="7"/>
  <c r="O71" i="7"/>
  <c r="N71" i="7"/>
  <c r="Q70" i="7"/>
  <c r="P70" i="7"/>
  <c r="O70" i="7"/>
  <c r="N70" i="7"/>
  <c r="Q69" i="7"/>
  <c r="P69" i="7"/>
  <c r="O69" i="7"/>
  <c r="N69" i="7"/>
  <c r="Q68" i="7"/>
  <c r="P68" i="7"/>
  <c r="O68" i="7"/>
  <c r="N68" i="7"/>
  <c r="Q67" i="7"/>
  <c r="P67" i="7"/>
  <c r="O67" i="7"/>
  <c r="N67" i="7"/>
  <c r="Q66" i="7"/>
  <c r="P66" i="7"/>
  <c r="O66" i="7"/>
  <c r="N66" i="7"/>
  <c r="Q65" i="7"/>
  <c r="P65" i="7"/>
  <c r="O65" i="7"/>
  <c r="N65" i="7"/>
  <c r="Q64" i="7"/>
  <c r="P64" i="7"/>
  <c r="O64" i="7"/>
  <c r="N64" i="7"/>
  <c r="Q63" i="7"/>
  <c r="P63" i="7"/>
  <c r="O63" i="7"/>
  <c r="N63" i="7"/>
  <c r="Q62" i="7"/>
  <c r="P62" i="7"/>
  <c r="O62" i="7"/>
  <c r="N62" i="7"/>
  <c r="Q61" i="7"/>
  <c r="P61" i="7"/>
  <c r="O61" i="7"/>
  <c r="N61" i="7"/>
  <c r="Q60" i="7"/>
  <c r="P60" i="7"/>
  <c r="O60" i="7"/>
  <c r="N60" i="7"/>
  <c r="Q59" i="7"/>
  <c r="P59" i="7"/>
  <c r="O59" i="7"/>
  <c r="N59" i="7"/>
  <c r="Q58" i="7"/>
  <c r="P58" i="7"/>
  <c r="O58" i="7"/>
  <c r="N58" i="7"/>
  <c r="Q57" i="7"/>
  <c r="P57" i="7"/>
  <c r="O57" i="7"/>
  <c r="N57" i="7"/>
  <c r="Q56" i="7"/>
  <c r="P56" i="7"/>
  <c r="O56" i="7"/>
  <c r="N56" i="7"/>
  <c r="Q55" i="7"/>
  <c r="P55" i="7"/>
  <c r="O55" i="7"/>
  <c r="N55" i="7"/>
  <c r="Q54" i="7"/>
  <c r="P54" i="7"/>
  <c r="O54" i="7"/>
  <c r="N54" i="7"/>
  <c r="Q53" i="7"/>
  <c r="P53" i="7"/>
  <c r="O53" i="7"/>
  <c r="N53" i="7"/>
  <c r="Q52" i="7"/>
  <c r="P52" i="7"/>
  <c r="O52" i="7"/>
  <c r="N52" i="7"/>
  <c r="Q51" i="7"/>
  <c r="P51" i="7"/>
  <c r="O51" i="7"/>
  <c r="N51" i="7"/>
  <c r="Q50" i="7"/>
  <c r="P50" i="7"/>
  <c r="O50" i="7"/>
  <c r="N50" i="7"/>
  <c r="Q49" i="7"/>
  <c r="P49" i="7"/>
  <c r="O49" i="7"/>
  <c r="N49" i="7"/>
  <c r="Q48" i="7"/>
  <c r="P48" i="7"/>
  <c r="O48" i="7"/>
  <c r="N48" i="7"/>
  <c r="Q47" i="7"/>
  <c r="P47" i="7"/>
  <c r="O47" i="7"/>
  <c r="N47" i="7"/>
  <c r="Q46" i="7"/>
  <c r="P46" i="7"/>
  <c r="O46" i="7"/>
  <c r="N46" i="7"/>
  <c r="Q45" i="7"/>
  <c r="P45" i="7"/>
  <c r="O45" i="7"/>
  <c r="N45" i="7"/>
  <c r="Q44" i="7"/>
  <c r="P44" i="7"/>
  <c r="O44" i="7"/>
  <c r="N44" i="7"/>
  <c r="Q43" i="7"/>
  <c r="P43" i="7"/>
  <c r="O43" i="7"/>
  <c r="N43" i="7"/>
  <c r="Q42" i="7"/>
  <c r="P42" i="7"/>
  <c r="O42" i="7"/>
  <c r="N42" i="7"/>
  <c r="Q41" i="7"/>
  <c r="P41" i="7"/>
  <c r="O41" i="7"/>
  <c r="N41" i="7"/>
  <c r="Q40" i="7"/>
  <c r="P40" i="7"/>
  <c r="O40" i="7"/>
  <c r="N40" i="7"/>
  <c r="Q39" i="7"/>
  <c r="P39" i="7"/>
  <c r="O39" i="7"/>
  <c r="N39" i="7"/>
  <c r="Q38" i="7"/>
  <c r="P38" i="7"/>
  <c r="O38" i="7"/>
  <c r="N38" i="7"/>
  <c r="Q37" i="7"/>
  <c r="P37" i="7"/>
  <c r="O37" i="7"/>
  <c r="N37" i="7"/>
  <c r="Q36" i="7"/>
  <c r="P36" i="7"/>
  <c r="O36" i="7"/>
  <c r="N36" i="7"/>
  <c r="Q35" i="7"/>
  <c r="P35" i="7"/>
  <c r="O35" i="7"/>
  <c r="N35" i="7"/>
  <c r="Q34" i="7"/>
  <c r="P34" i="7"/>
  <c r="O34" i="7"/>
  <c r="N34" i="7"/>
  <c r="Q33" i="7"/>
  <c r="P33" i="7"/>
  <c r="O33" i="7"/>
  <c r="N33" i="7"/>
  <c r="Q32" i="7"/>
  <c r="P32" i="7"/>
  <c r="O32" i="7"/>
  <c r="N32" i="7"/>
  <c r="Q31" i="7"/>
  <c r="P31" i="7"/>
  <c r="O31" i="7"/>
  <c r="N31" i="7"/>
  <c r="Q30" i="7"/>
  <c r="P30" i="7"/>
  <c r="O30" i="7"/>
  <c r="N30" i="7"/>
  <c r="Q29" i="7"/>
  <c r="P29" i="7"/>
  <c r="O29" i="7"/>
  <c r="N29" i="7"/>
  <c r="Q28" i="7"/>
  <c r="P28" i="7"/>
  <c r="O28" i="7"/>
  <c r="N28" i="7"/>
  <c r="Q27" i="7"/>
  <c r="P27" i="7"/>
  <c r="O27" i="7"/>
  <c r="N27" i="7"/>
  <c r="Q26" i="7"/>
  <c r="P26" i="7"/>
  <c r="O26" i="7"/>
  <c r="N26" i="7"/>
  <c r="Q25" i="7"/>
  <c r="P25" i="7"/>
  <c r="O25" i="7"/>
  <c r="N25" i="7"/>
  <c r="Q24" i="7"/>
  <c r="P24" i="7"/>
  <c r="O24" i="7"/>
  <c r="N24" i="7"/>
  <c r="Q23" i="7"/>
  <c r="P23" i="7"/>
  <c r="O23" i="7"/>
  <c r="N23" i="7"/>
  <c r="Q22" i="7"/>
  <c r="P22" i="7"/>
  <c r="O22" i="7"/>
  <c r="Q21" i="7"/>
  <c r="P21" i="7"/>
  <c r="O21" i="7"/>
  <c r="N21" i="7"/>
  <c r="Q20" i="7"/>
  <c r="P20" i="7"/>
  <c r="O20" i="7"/>
  <c r="N20" i="7"/>
  <c r="Q19" i="7"/>
  <c r="P19" i="7"/>
  <c r="O19" i="7"/>
  <c r="N19" i="7"/>
  <c r="Q18" i="7"/>
  <c r="P18" i="7"/>
  <c r="O18" i="7"/>
  <c r="N18" i="7"/>
  <c r="Q17" i="7"/>
  <c r="P17" i="7"/>
  <c r="O17" i="7"/>
  <c r="N17" i="7"/>
  <c r="Q16" i="7"/>
  <c r="P16" i="7"/>
  <c r="O16" i="7"/>
  <c r="N16" i="7"/>
  <c r="Q15" i="7"/>
  <c r="P15" i="7"/>
  <c r="O15" i="7"/>
  <c r="N15" i="7"/>
  <c r="Q14" i="7"/>
  <c r="P14" i="7"/>
  <c r="O14" i="7"/>
  <c r="N14" i="7"/>
  <c r="Q13" i="7"/>
  <c r="P13" i="7"/>
  <c r="O13" i="7"/>
  <c r="N13" i="7"/>
  <c r="Q12" i="7"/>
  <c r="P12" i="7"/>
  <c r="O12" i="7"/>
  <c r="N12" i="7"/>
  <c r="Q11" i="7"/>
  <c r="P11" i="7"/>
  <c r="O11" i="7"/>
  <c r="N11" i="7"/>
  <c r="Q10" i="7"/>
  <c r="P10" i="7"/>
  <c r="O10" i="7"/>
  <c r="N10" i="7"/>
  <c r="Q9" i="7"/>
  <c r="P9" i="7"/>
  <c r="O9" i="7"/>
  <c r="N9" i="7"/>
  <c r="Q8" i="7"/>
  <c r="P8" i="7"/>
  <c r="O8" i="7"/>
  <c r="N8" i="7"/>
  <c r="Q7" i="7"/>
  <c r="P7" i="7"/>
  <c r="O7" i="7"/>
  <c r="N7" i="7"/>
  <c r="Q6" i="7"/>
  <c r="P6" i="7"/>
  <c r="O6" i="7"/>
  <c r="N6" i="7"/>
  <c r="Q5" i="7"/>
  <c r="P5" i="7"/>
  <c r="O5" i="7"/>
  <c r="N5"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1" i="7"/>
  <c r="L20" i="7"/>
  <c r="L19" i="7"/>
  <c r="L18" i="7"/>
  <c r="L17" i="7"/>
  <c r="L16" i="7"/>
  <c r="L15" i="7"/>
  <c r="L14" i="7"/>
  <c r="L13" i="7"/>
  <c r="L12" i="7"/>
  <c r="L11" i="7"/>
  <c r="L10" i="7"/>
  <c r="L9" i="7"/>
  <c r="L8" i="7"/>
  <c r="L7" i="7"/>
  <c r="L6" i="7"/>
  <c r="L5" i="7"/>
  <c r="AF166" i="7" l="1"/>
  <c r="AF165" i="7"/>
  <c r="AF162" i="7"/>
  <c r="AF161" i="7"/>
  <c r="AF159" i="7"/>
  <c r="AF158" i="7"/>
</calcChain>
</file>

<file path=xl/comments1.xml><?xml version="1.0" encoding="utf-8"?>
<comments xmlns="http://schemas.openxmlformats.org/spreadsheetml/2006/main">
  <authors>
    <author>Rich, Jillian</author>
    <author>Leslie Owashi</author>
  </authors>
  <commentList>
    <comment ref="AB3" authorId="0" shapeId="0">
      <text>
        <r>
          <rPr>
            <sz val="9"/>
            <color indexed="81"/>
            <rFont val="Tahoma"/>
            <family val="2"/>
          </rPr>
          <t>*An "engaged" person qualifies as any of the following: (1) An attendee at a workshop or meeting associated with the SPM activity, (2) a reviewer or approver or a document or plan, or (3) a primary developer of the work product. 
For example, for a climate action plan, there could be 5 commissioners, 4 staff, and 15 members of the public that attended a planning commission workshop to discuss the public draft.
Please note that a person's engagement must be unique and verifiable, meaning that you have a sign-in sheet, meeting notes, set of comments, or other substantiation for their engagement. A copy of your substantiation is not required with this report at this time.
We realize that engagement information may be difficult to collect for trainings or activities already completed. That being said, please do your best to include any information that is readily available.</t>
        </r>
      </text>
    </comment>
    <comment ref="G4" authorId="0" shapeId="0">
      <text>
        <r>
          <rPr>
            <sz val="9"/>
            <color indexed="81"/>
            <rFont val="Tahoma"/>
            <family val="2"/>
          </rPr>
          <t>For the full list of SPM items, please refer to the second tab in this spreadsheet titled "SPM_MenuItems"</t>
        </r>
      </text>
    </comment>
    <comment ref="H4" authorId="0" shapeId="0">
      <text>
        <r>
          <rPr>
            <sz val="9"/>
            <color indexed="81"/>
            <rFont val="Tahoma"/>
            <family val="2"/>
          </rPr>
          <t>This cell is pre-populated with a suggested deliverable type or metric depending on the SPM item selected in column E. You are welcome to replace the deliverable/metric type with your own description. We realize that not all SPM items have deliverables, so please feel free to leave this cell blank.</t>
        </r>
      </text>
    </comment>
    <comment ref="I4" authorId="0" shapeId="0">
      <text>
        <r>
          <rPr>
            <sz val="9"/>
            <color indexed="81"/>
            <rFont val="Tahoma"/>
            <family val="2"/>
          </rPr>
          <t>This is the goal as it relates to the deliverable type listed in Column G. For example, if the deliverable is "Number of Climate Action Plans", you could state that your goal is to develop 3 climate action plans for your region.</t>
        </r>
      </text>
    </comment>
    <comment ref="N4" authorId="0" shapeId="0">
      <text>
        <r>
          <rPr>
            <sz val="9"/>
            <color indexed="81"/>
            <rFont val="Tahoma"/>
            <family val="2"/>
          </rPr>
          <t>Examples include: Supervisors, Council members, commissioners, mayors, and people elected or appointed for the board of a regional entity.</t>
        </r>
      </text>
    </comment>
    <comment ref="O4" authorId="0" shapeId="0">
      <text>
        <r>
          <rPr>
            <sz val="9"/>
            <color indexed="81"/>
            <rFont val="Tahoma"/>
            <family val="2"/>
          </rPr>
          <t>Examples include: Planning managers, city managers, and county administrators.</t>
        </r>
      </text>
    </comment>
    <comment ref="P4" authorId="0" shapeId="0">
      <text>
        <r>
          <rPr>
            <sz val="9"/>
            <color indexed="81"/>
            <rFont val="Tahoma"/>
            <family val="2"/>
          </rPr>
          <t>All other local government staff, including building staff, planning staff, and engineering.</t>
        </r>
      </text>
    </comment>
    <comment ref="Q4" authorId="0" shapeId="0">
      <text>
        <r>
          <rPr>
            <sz val="9"/>
            <color indexed="81"/>
            <rFont val="Tahoma"/>
            <family val="2"/>
          </rPr>
          <t>Non-government staff including consultants and members of the public.</t>
        </r>
      </text>
    </comment>
    <comment ref="AB4" authorId="0" shapeId="0">
      <text>
        <r>
          <rPr>
            <sz val="9"/>
            <color indexed="81"/>
            <rFont val="Tahoma"/>
            <family val="2"/>
          </rPr>
          <t>Examples include: Supervisors, Council members, commissioners, mayors, and people elected or appointed for the board of a regional entity.</t>
        </r>
      </text>
    </comment>
    <comment ref="AC4" authorId="0" shapeId="0">
      <text>
        <r>
          <rPr>
            <sz val="9"/>
            <color indexed="81"/>
            <rFont val="Tahoma"/>
            <family val="2"/>
          </rPr>
          <t>Examples include: Planning managers, city managers, and county administrators.</t>
        </r>
      </text>
    </comment>
    <comment ref="AD4" authorId="0" shapeId="0">
      <text>
        <r>
          <rPr>
            <sz val="9"/>
            <color indexed="81"/>
            <rFont val="Tahoma"/>
            <family val="2"/>
          </rPr>
          <t>All other local government staff, including building staff, planning staff, and engineering.</t>
        </r>
      </text>
    </comment>
    <comment ref="AE4" authorId="0" shapeId="0">
      <text>
        <r>
          <rPr>
            <sz val="9"/>
            <color indexed="81"/>
            <rFont val="Tahoma"/>
            <family val="2"/>
          </rPr>
          <t>Non-government staff including consultants and members of the public.</t>
        </r>
      </text>
    </comment>
    <comment ref="AU4" authorId="0" shapeId="0">
      <text>
        <r>
          <rPr>
            <sz val="9"/>
            <color indexed="81"/>
            <rFont val="Tahoma"/>
            <family val="2"/>
          </rPr>
          <t>Please state how you've progressed towards the goal identified under "Goal."</t>
        </r>
      </text>
    </comment>
    <comment ref="AW4" authorId="0" shapeId="0">
      <text>
        <r>
          <rPr>
            <sz val="9"/>
            <color indexed="81"/>
            <rFont val="Tahoma"/>
            <family val="2"/>
          </rPr>
          <t>Examples include: Supervisors, Council members, commissioners, mayors, and people elected or appointed for the board of a regional entity.</t>
        </r>
      </text>
    </comment>
    <comment ref="AX4" authorId="0" shapeId="0">
      <text>
        <r>
          <rPr>
            <sz val="9"/>
            <color indexed="81"/>
            <rFont val="Tahoma"/>
            <family val="2"/>
          </rPr>
          <t>Examples include: Planning managers, city managers, and county administrators.</t>
        </r>
      </text>
    </comment>
    <comment ref="AY4" authorId="0" shapeId="0">
      <text>
        <r>
          <rPr>
            <sz val="9"/>
            <color indexed="81"/>
            <rFont val="Tahoma"/>
            <family val="2"/>
          </rPr>
          <t>All other local government staff, including building staff, planning staff, and engineering.</t>
        </r>
      </text>
    </comment>
    <comment ref="AZ4" authorId="0" shapeId="0">
      <text>
        <r>
          <rPr>
            <sz val="9"/>
            <color indexed="81"/>
            <rFont val="Tahoma"/>
            <family val="2"/>
          </rPr>
          <t>Non-government staff including consultants and members of the public.</t>
        </r>
      </text>
    </comment>
    <comment ref="BB4" authorId="0" shapeId="0">
      <text>
        <r>
          <rPr>
            <sz val="9"/>
            <color indexed="81"/>
            <rFont val="Tahoma"/>
            <family val="2"/>
          </rPr>
          <t>Please state how you've progressed towards the goal identified under "Goal."</t>
        </r>
      </text>
    </comment>
    <comment ref="BD4" authorId="0" shapeId="0">
      <text>
        <r>
          <rPr>
            <sz val="9"/>
            <color indexed="81"/>
            <rFont val="Tahoma"/>
            <family val="2"/>
          </rPr>
          <t>Examples include: Supervisors, Council members, commissioners, mayors, and people elected or appointed for the board of a regional entity.</t>
        </r>
      </text>
    </comment>
    <comment ref="BE4" authorId="0" shapeId="0">
      <text>
        <r>
          <rPr>
            <sz val="9"/>
            <color indexed="81"/>
            <rFont val="Tahoma"/>
            <family val="2"/>
          </rPr>
          <t>Examples include: Planning managers, city managers, and county administrators.</t>
        </r>
      </text>
    </comment>
    <comment ref="BF4" authorId="0" shapeId="0">
      <text>
        <r>
          <rPr>
            <sz val="9"/>
            <color indexed="81"/>
            <rFont val="Tahoma"/>
            <family val="2"/>
          </rPr>
          <t>All other local government staff, including building staff, planning staff, and engineering.</t>
        </r>
      </text>
    </comment>
    <comment ref="BG4" authorId="0" shapeId="0">
      <text>
        <r>
          <rPr>
            <sz val="9"/>
            <color indexed="81"/>
            <rFont val="Tahoma"/>
            <family val="2"/>
          </rPr>
          <t>Non-government staff including consultants and members of the public.</t>
        </r>
      </text>
    </comment>
    <comment ref="BI4" authorId="0" shapeId="0">
      <text>
        <r>
          <rPr>
            <sz val="9"/>
            <color indexed="81"/>
            <rFont val="Tahoma"/>
            <family val="2"/>
          </rPr>
          <t>Please state how you've progressed towards the goal identified under "Goal."</t>
        </r>
      </text>
    </comment>
    <comment ref="BK4" authorId="0" shapeId="0">
      <text>
        <r>
          <rPr>
            <sz val="9"/>
            <color indexed="81"/>
            <rFont val="Tahoma"/>
            <family val="2"/>
          </rPr>
          <t>Examples include: Supervisors, Council members, commissioners, mayors, and people elected or appointed for the board of a regional entity.</t>
        </r>
      </text>
    </comment>
    <comment ref="BL4" authorId="0" shapeId="0">
      <text>
        <r>
          <rPr>
            <sz val="9"/>
            <color indexed="81"/>
            <rFont val="Tahoma"/>
            <family val="2"/>
          </rPr>
          <t>Examples include: Planning managers, city managers, and county administrators.</t>
        </r>
      </text>
    </comment>
    <comment ref="BM4" authorId="0" shapeId="0">
      <text>
        <r>
          <rPr>
            <sz val="9"/>
            <color indexed="81"/>
            <rFont val="Tahoma"/>
            <family val="2"/>
          </rPr>
          <t>All other local government staff, including building staff, planning staff, and engineering.</t>
        </r>
      </text>
    </comment>
    <comment ref="BN4" authorId="0" shapeId="0">
      <text>
        <r>
          <rPr>
            <sz val="9"/>
            <color indexed="81"/>
            <rFont val="Tahoma"/>
            <family val="2"/>
          </rPr>
          <t>Non-government staff including consultants and members of the public.</t>
        </r>
      </text>
    </comment>
    <comment ref="AB15"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C15"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15"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15" authorId="1" shapeId="0">
      <text>
        <r>
          <rPr>
            <b/>
            <sz val="9"/>
            <color indexed="81"/>
            <rFont val="Tahoma"/>
            <family val="2"/>
          </rPr>
          <t>Leslie Owashi:</t>
        </r>
        <r>
          <rPr>
            <sz val="9"/>
            <color indexed="81"/>
            <rFont val="Tahoma"/>
            <family val="2"/>
          </rPr>
          <t xml:space="preserve">
15 (IID, SoCalGas, city volunteers, etc.)</t>
        </r>
      </text>
    </comment>
    <comment ref="AI15"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15"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15"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15" authorId="1" shapeId="0">
      <text>
        <r>
          <rPr>
            <b/>
            <sz val="9"/>
            <color indexed="81"/>
            <rFont val="Tahoma"/>
            <family val="2"/>
          </rPr>
          <t>Leslie Owashi:</t>
        </r>
        <r>
          <rPr>
            <sz val="9"/>
            <color indexed="81"/>
            <rFont val="Tahoma"/>
            <family val="2"/>
          </rPr>
          <t xml:space="preserve">
15 (IID, SoCalGas, city volunteers, etc.)</t>
        </r>
      </text>
    </comment>
    <comment ref="AP15"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15"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15"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15" authorId="1" shapeId="0">
      <text>
        <r>
          <rPr>
            <b/>
            <sz val="9"/>
            <color indexed="81"/>
            <rFont val="Tahoma"/>
            <family val="2"/>
          </rPr>
          <t>Leslie Owashi:</t>
        </r>
        <r>
          <rPr>
            <sz val="9"/>
            <color indexed="81"/>
            <rFont val="Tahoma"/>
            <family val="2"/>
          </rPr>
          <t xml:space="preserve">
15 (IID, SoCalGas, city volunteers, etc.)</t>
        </r>
      </text>
    </comment>
    <comment ref="BD15" authorId="1" shapeId="0">
      <text>
        <r>
          <rPr>
            <b/>
            <sz val="9"/>
            <color indexed="81"/>
            <rFont val="Tahoma"/>
            <family val="2"/>
          </rPr>
          <t>Leslie Owashi:</t>
        </r>
        <r>
          <rPr>
            <sz val="9"/>
            <color indexed="81"/>
            <rFont val="Tahoma"/>
            <family val="2"/>
          </rPr>
          <t xml:space="preserve">
35 elected officals (5 for each jurisd.)
city /Tribal Councils;
35  planning commissioners &amp; 
25 Architectural Review Board members; 
12+ Sust. Comm. members
</t>
        </r>
      </text>
    </comment>
    <comment ref="BE15"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15"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15" authorId="1" shapeId="0">
      <text>
        <r>
          <rPr>
            <b/>
            <sz val="9"/>
            <color indexed="81"/>
            <rFont val="Tahoma"/>
            <family val="2"/>
          </rPr>
          <t>Leslie Owashi:</t>
        </r>
        <r>
          <rPr>
            <sz val="9"/>
            <color indexed="81"/>
            <rFont val="Tahoma"/>
            <family val="2"/>
          </rPr>
          <t xml:space="preserve">
15 (IID, SoCalGas, city volunteer</t>
        </r>
      </text>
    </comment>
    <comment ref="BK15" authorId="1" shapeId="0">
      <text>
        <r>
          <rPr>
            <b/>
            <sz val="9"/>
            <color indexed="81"/>
            <rFont val="Tahoma"/>
            <family val="2"/>
          </rPr>
          <t>Leslie Owashi:</t>
        </r>
        <r>
          <rPr>
            <sz val="9"/>
            <color indexed="81"/>
            <rFont val="Tahoma"/>
            <family val="2"/>
          </rPr>
          <t xml:space="preserve">
35 elected officials (5 for each jurisd.) city /Tribal Councils;
35  planning commissioners &amp; 
25 Architectural Review Board members; 
12+ Sust. Comm. members</t>
        </r>
      </text>
    </comment>
    <comment ref="BL15"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15"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15" authorId="1" shapeId="0">
      <text>
        <r>
          <rPr>
            <b/>
            <sz val="9"/>
            <color indexed="81"/>
            <rFont val="Tahoma"/>
            <family val="2"/>
          </rPr>
          <t>Leslie Owashi:</t>
        </r>
        <r>
          <rPr>
            <sz val="9"/>
            <color indexed="81"/>
            <rFont val="Tahoma"/>
            <family val="2"/>
          </rPr>
          <t xml:space="preserve">
15 (IID, SoCalGas, city volunteers, etc.)</t>
        </r>
      </text>
    </comment>
    <comment ref="AB16"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C16"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16"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16" authorId="1" shapeId="0">
      <text>
        <r>
          <rPr>
            <b/>
            <sz val="9"/>
            <color indexed="81"/>
            <rFont val="Tahoma"/>
            <family val="2"/>
          </rPr>
          <t>Leslie Owashi:</t>
        </r>
        <r>
          <rPr>
            <sz val="9"/>
            <color indexed="81"/>
            <rFont val="Tahoma"/>
            <family val="2"/>
          </rPr>
          <t xml:space="preserve">
50 (IID, SoCalGas, city volunteers, members of the public, etc.)</t>
        </r>
      </text>
    </comment>
    <comment ref="AI16"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16"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16"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16" authorId="1" shapeId="0">
      <text>
        <r>
          <rPr>
            <b/>
            <sz val="9"/>
            <color indexed="81"/>
            <rFont val="Tahoma"/>
            <family val="2"/>
          </rPr>
          <t>Leslie Owashi:</t>
        </r>
        <r>
          <rPr>
            <sz val="9"/>
            <color indexed="81"/>
            <rFont val="Tahoma"/>
            <family val="2"/>
          </rPr>
          <t xml:space="preserve">
50 (IID, SoCalGas, city volunteers, members of the public, etc.)</t>
        </r>
      </text>
    </comment>
    <comment ref="AP16"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16"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16"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16" authorId="1" shapeId="0">
      <text>
        <r>
          <rPr>
            <b/>
            <sz val="9"/>
            <color indexed="81"/>
            <rFont val="Tahoma"/>
            <family val="2"/>
          </rPr>
          <t>Leslie Owashi:</t>
        </r>
        <r>
          <rPr>
            <sz val="9"/>
            <color indexed="81"/>
            <rFont val="Tahoma"/>
            <family val="2"/>
          </rPr>
          <t xml:space="preserve">
50 (IID, SoCalGas, city volunteers, members of the public, etc.)</t>
        </r>
      </text>
    </comment>
    <comment ref="BD16"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16"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16"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16" authorId="1" shapeId="0">
      <text>
        <r>
          <rPr>
            <b/>
            <sz val="9"/>
            <color indexed="81"/>
            <rFont val="Tahoma"/>
            <family val="2"/>
          </rPr>
          <t>Leslie Owashi:</t>
        </r>
        <r>
          <rPr>
            <sz val="9"/>
            <color indexed="81"/>
            <rFont val="Tahoma"/>
            <family val="2"/>
          </rPr>
          <t xml:space="preserve">
15 (IID, SoCalGas, city volunteer</t>
        </r>
      </text>
    </comment>
    <comment ref="BK16"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16"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16"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16" authorId="1" shapeId="0">
      <text>
        <r>
          <rPr>
            <b/>
            <sz val="9"/>
            <color indexed="81"/>
            <rFont val="Tahoma"/>
            <family val="2"/>
          </rPr>
          <t>Leslie Owashi:</t>
        </r>
        <r>
          <rPr>
            <sz val="9"/>
            <color indexed="81"/>
            <rFont val="Tahoma"/>
            <family val="2"/>
          </rPr>
          <t xml:space="preserve">
15 (IID, SoCalGas, city volunteers, etc.)</t>
        </r>
      </text>
    </comment>
    <comment ref="AB17"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17"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17"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17" authorId="1" shapeId="0">
      <text>
        <r>
          <rPr>
            <b/>
            <sz val="9"/>
            <color indexed="81"/>
            <rFont val="Tahoma"/>
            <family val="2"/>
          </rPr>
          <t>Leslie Owashi:</t>
        </r>
        <r>
          <rPr>
            <sz val="9"/>
            <color indexed="81"/>
            <rFont val="Tahoma"/>
            <family val="2"/>
          </rPr>
          <t xml:space="preserve">
60 (IID, SoCalGas, city volunteers, contractors, etc.)</t>
        </r>
      </text>
    </comment>
    <comment ref="AI17"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17"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17"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17" authorId="1" shapeId="0">
      <text>
        <r>
          <rPr>
            <b/>
            <sz val="9"/>
            <color indexed="81"/>
            <rFont val="Tahoma"/>
            <family val="2"/>
          </rPr>
          <t>Leslie Owashi:</t>
        </r>
        <r>
          <rPr>
            <sz val="9"/>
            <color indexed="81"/>
            <rFont val="Tahoma"/>
            <family val="2"/>
          </rPr>
          <t xml:space="preserve">
60 (IID, SoCalGas, city volunteers, contractors, etc.)</t>
        </r>
      </text>
    </comment>
    <comment ref="AP17"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17"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17"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17" authorId="1" shapeId="0">
      <text>
        <r>
          <rPr>
            <b/>
            <sz val="9"/>
            <color indexed="81"/>
            <rFont val="Tahoma"/>
            <family val="2"/>
          </rPr>
          <t>Leslie Owashi:</t>
        </r>
        <r>
          <rPr>
            <sz val="9"/>
            <color indexed="81"/>
            <rFont val="Tahoma"/>
            <family val="2"/>
          </rPr>
          <t xml:space="preserve">
60 (IID, SoCalGas, city volunteers, contractors, etc.)</t>
        </r>
      </text>
    </comment>
    <comment ref="BD17"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17"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17"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17" authorId="1" shapeId="0">
      <text>
        <r>
          <rPr>
            <b/>
            <sz val="9"/>
            <color indexed="81"/>
            <rFont val="Tahoma"/>
            <family val="2"/>
          </rPr>
          <t>Leslie Owashi:</t>
        </r>
        <r>
          <rPr>
            <sz val="9"/>
            <color indexed="81"/>
            <rFont val="Tahoma"/>
            <family val="2"/>
          </rPr>
          <t xml:space="preserve">
15 (IID, SoCalGas, city volunteer</t>
        </r>
      </text>
    </comment>
    <comment ref="BK17"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17"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17"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17" authorId="1" shapeId="0">
      <text>
        <r>
          <rPr>
            <b/>
            <sz val="9"/>
            <color indexed="81"/>
            <rFont val="Tahoma"/>
            <family val="2"/>
          </rPr>
          <t>Leslie Owashi:</t>
        </r>
        <r>
          <rPr>
            <sz val="9"/>
            <color indexed="81"/>
            <rFont val="Tahoma"/>
            <family val="2"/>
          </rPr>
          <t xml:space="preserve">
15 (IID, SoCalGas, city volunteers, etc.)</t>
        </r>
      </text>
    </comment>
    <comment ref="AB18"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18"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18"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18" authorId="1" shapeId="0">
      <text>
        <r>
          <rPr>
            <b/>
            <sz val="9"/>
            <color indexed="81"/>
            <rFont val="Tahoma"/>
            <family val="2"/>
          </rPr>
          <t>Leslie Owashi:</t>
        </r>
        <r>
          <rPr>
            <sz val="9"/>
            <color indexed="81"/>
            <rFont val="Tahoma"/>
            <family val="2"/>
          </rPr>
          <t xml:space="preserve">
15 (IID, SoCalGas, city volunteers, etc.)</t>
        </r>
      </text>
    </comment>
    <comment ref="AI18"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18"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18"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18" authorId="1" shapeId="0">
      <text>
        <r>
          <rPr>
            <b/>
            <sz val="9"/>
            <color indexed="81"/>
            <rFont val="Tahoma"/>
            <family val="2"/>
          </rPr>
          <t>Leslie Owashi:</t>
        </r>
        <r>
          <rPr>
            <sz val="9"/>
            <color indexed="81"/>
            <rFont val="Tahoma"/>
            <family val="2"/>
          </rPr>
          <t xml:space="preserve">
15 (IID, SoCalGas, city volunteers, etc.)</t>
        </r>
      </text>
    </comment>
    <comment ref="AP18"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18"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18"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18" authorId="1" shapeId="0">
      <text>
        <r>
          <rPr>
            <b/>
            <sz val="9"/>
            <color indexed="81"/>
            <rFont val="Tahoma"/>
            <family val="2"/>
          </rPr>
          <t>Leslie Owashi:</t>
        </r>
        <r>
          <rPr>
            <sz val="9"/>
            <color indexed="81"/>
            <rFont val="Tahoma"/>
            <family val="2"/>
          </rPr>
          <t xml:space="preserve">
15 (IID, SoCalGas, city volunteers, etc.)</t>
        </r>
      </text>
    </comment>
    <comment ref="BD18"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18"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18"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18" authorId="1" shapeId="0">
      <text>
        <r>
          <rPr>
            <b/>
            <sz val="9"/>
            <color indexed="81"/>
            <rFont val="Tahoma"/>
            <family val="2"/>
          </rPr>
          <t>Leslie Owashi:</t>
        </r>
        <r>
          <rPr>
            <sz val="9"/>
            <color indexed="81"/>
            <rFont val="Tahoma"/>
            <family val="2"/>
          </rPr>
          <t xml:space="preserve">
15 (IID, SoCalGas, city volunteer</t>
        </r>
      </text>
    </comment>
    <comment ref="BK18"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18"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18"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18" authorId="1" shapeId="0">
      <text>
        <r>
          <rPr>
            <b/>
            <sz val="9"/>
            <color indexed="81"/>
            <rFont val="Tahoma"/>
            <family val="2"/>
          </rPr>
          <t>Leslie Owashi:</t>
        </r>
        <r>
          <rPr>
            <sz val="9"/>
            <color indexed="81"/>
            <rFont val="Tahoma"/>
            <family val="2"/>
          </rPr>
          <t xml:space="preserve">
15 (IID, SoCalGas, city volunteers, etc.)</t>
        </r>
      </text>
    </comment>
    <comment ref="AB19"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19"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19"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19" authorId="1" shapeId="0">
      <text>
        <r>
          <rPr>
            <b/>
            <sz val="9"/>
            <color indexed="81"/>
            <rFont val="Tahoma"/>
            <family val="2"/>
          </rPr>
          <t>Leslie Owashi:</t>
        </r>
        <r>
          <rPr>
            <sz val="9"/>
            <color indexed="81"/>
            <rFont val="Tahoma"/>
            <family val="2"/>
          </rPr>
          <t xml:space="preserve">
15 (IID, SoCalGas, city volunteers, etc.)</t>
        </r>
      </text>
    </comment>
    <comment ref="AI19"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19"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19"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19" authorId="1" shapeId="0">
      <text>
        <r>
          <rPr>
            <b/>
            <sz val="9"/>
            <color indexed="81"/>
            <rFont val="Tahoma"/>
            <family val="2"/>
          </rPr>
          <t>Leslie Owashi:</t>
        </r>
        <r>
          <rPr>
            <sz val="9"/>
            <color indexed="81"/>
            <rFont val="Tahoma"/>
            <family val="2"/>
          </rPr>
          <t xml:space="preserve">
15 (IID, SoCalGas, city volunteers, etc.)</t>
        </r>
      </text>
    </comment>
    <comment ref="AP19"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19"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19"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19" authorId="1" shapeId="0">
      <text>
        <r>
          <rPr>
            <b/>
            <sz val="9"/>
            <color indexed="81"/>
            <rFont val="Tahoma"/>
            <family val="2"/>
          </rPr>
          <t>Leslie Owashi:</t>
        </r>
        <r>
          <rPr>
            <sz val="9"/>
            <color indexed="81"/>
            <rFont val="Tahoma"/>
            <family val="2"/>
          </rPr>
          <t xml:space="preserve">
15 (IID, SoCalGas, city volunteers, etc.)</t>
        </r>
      </text>
    </comment>
    <comment ref="BD19"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19"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19"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19" authorId="1" shapeId="0">
      <text>
        <r>
          <rPr>
            <b/>
            <sz val="9"/>
            <color indexed="81"/>
            <rFont val="Tahoma"/>
            <family val="2"/>
          </rPr>
          <t>Leslie Owashi:</t>
        </r>
        <r>
          <rPr>
            <sz val="9"/>
            <color indexed="81"/>
            <rFont val="Tahoma"/>
            <family val="2"/>
          </rPr>
          <t xml:space="preserve">
15 (IID, SoCalGas, city volunteer</t>
        </r>
      </text>
    </comment>
    <comment ref="BK19"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19"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19"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19" authorId="1" shapeId="0">
      <text>
        <r>
          <rPr>
            <b/>
            <sz val="9"/>
            <color indexed="81"/>
            <rFont val="Tahoma"/>
            <family val="2"/>
          </rPr>
          <t>Leslie Owashi:</t>
        </r>
        <r>
          <rPr>
            <sz val="9"/>
            <color indexed="81"/>
            <rFont val="Tahoma"/>
            <family val="2"/>
          </rPr>
          <t xml:space="preserve">
15 (IID, SoCalGas, city volunteers, etc.)</t>
        </r>
      </text>
    </comment>
    <comment ref="AB20"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20"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20"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20" authorId="1" shapeId="0">
      <text>
        <r>
          <rPr>
            <b/>
            <sz val="9"/>
            <color indexed="81"/>
            <rFont val="Tahoma"/>
            <family val="2"/>
          </rPr>
          <t>Leslie Owashi:</t>
        </r>
        <r>
          <rPr>
            <sz val="9"/>
            <color indexed="81"/>
            <rFont val="Tahoma"/>
            <family val="2"/>
          </rPr>
          <t xml:space="preserve">
15 (IID, SoCalGas, city volunteers, etc.)</t>
        </r>
      </text>
    </comment>
    <comment ref="AI20"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20"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20"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20" authorId="1" shapeId="0">
      <text>
        <r>
          <rPr>
            <b/>
            <sz val="9"/>
            <color indexed="81"/>
            <rFont val="Tahoma"/>
            <family val="2"/>
          </rPr>
          <t>Leslie Owashi:</t>
        </r>
        <r>
          <rPr>
            <sz val="9"/>
            <color indexed="81"/>
            <rFont val="Tahoma"/>
            <family val="2"/>
          </rPr>
          <t xml:space="preserve">
15 (IID, SoCalGas, city volunteers, etc.)</t>
        </r>
      </text>
    </comment>
    <comment ref="AP20"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20"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20"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20" authorId="1" shapeId="0">
      <text>
        <r>
          <rPr>
            <b/>
            <sz val="9"/>
            <color indexed="81"/>
            <rFont val="Tahoma"/>
            <family val="2"/>
          </rPr>
          <t>Leslie Owashi:</t>
        </r>
        <r>
          <rPr>
            <sz val="9"/>
            <color indexed="81"/>
            <rFont val="Tahoma"/>
            <family val="2"/>
          </rPr>
          <t xml:space="preserve">
15 (IID, SoCalGas, city volunteers, etc.)</t>
        </r>
      </text>
    </comment>
    <comment ref="BD20"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20"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20"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20" authorId="1" shapeId="0">
      <text>
        <r>
          <rPr>
            <b/>
            <sz val="9"/>
            <color indexed="81"/>
            <rFont val="Tahoma"/>
            <family val="2"/>
          </rPr>
          <t>Leslie Owashi:</t>
        </r>
        <r>
          <rPr>
            <sz val="9"/>
            <color indexed="81"/>
            <rFont val="Tahoma"/>
            <family val="2"/>
          </rPr>
          <t xml:space="preserve">
15 (IID, SoCalGas, city volunteer</t>
        </r>
      </text>
    </comment>
    <comment ref="BK20"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20"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20"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20" authorId="1" shapeId="0">
      <text>
        <r>
          <rPr>
            <b/>
            <sz val="9"/>
            <color indexed="81"/>
            <rFont val="Tahoma"/>
            <family val="2"/>
          </rPr>
          <t>Leslie Owashi:</t>
        </r>
        <r>
          <rPr>
            <sz val="9"/>
            <color indexed="81"/>
            <rFont val="Tahoma"/>
            <family val="2"/>
          </rPr>
          <t xml:space="preserve">
15 (IID, SoCalGas, city volunteers, etc.)</t>
        </r>
      </text>
    </comment>
    <comment ref="AB21"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21"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21"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21" authorId="1" shapeId="0">
      <text>
        <r>
          <rPr>
            <b/>
            <sz val="9"/>
            <color indexed="81"/>
            <rFont val="Tahoma"/>
            <family val="2"/>
          </rPr>
          <t>Leslie Owashi:</t>
        </r>
        <r>
          <rPr>
            <sz val="9"/>
            <color indexed="81"/>
            <rFont val="Tahoma"/>
            <family val="2"/>
          </rPr>
          <t xml:space="preserve">
15 (IID, SoCalGas, city volunteers, etc.)</t>
        </r>
      </text>
    </comment>
    <comment ref="AI21"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21"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21"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21" authorId="1" shapeId="0">
      <text>
        <r>
          <rPr>
            <b/>
            <sz val="9"/>
            <color indexed="81"/>
            <rFont val="Tahoma"/>
            <family val="2"/>
          </rPr>
          <t>Leslie Owashi:</t>
        </r>
        <r>
          <rPr>
            <sz val="9"/>
            <color indexed="81"/>
            <rFont val="Tahoma"/>
            <family val="2"/>
          </rPr>
          <t xml:space="preserve">
15 (IID, SoCalGas, city volunteers, etc.)</t>
        </r>
      </text>
    </comment>
    <comment ref="AP21"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21"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21"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21" authorId="1" shapeId="0">
      <text>
        <r>
          <rPr>
            <b/>
            <sz val="9"/>
            <color indexed="81"/>
            <rFont val="Tahoma"/>
            <family val="2"/>
          </rPr>
          <t>Leslie Owashi:</t>
        </r>
        <r>
          <rPr>
            <sz val="9"/>
            <color indexed="81"/>
            <rFont val="Tahoma"/>
            <family val="2"/>
          </rPr>
          <t xml:space="preserve">
15 (IID, SoCalGas, city volunteers, etc.)</t>
        </r>
      </text>
    </comment>
    <comment ref="BD21"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21"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21"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21" authorId="1" shapeId="0">
      <text>
        <r>
          <rPr>
            <b/>
            <sz val="9"/>
            <color indexed="81"/>
            <rFont val="Tahoma"/>
            <family val="2"/>
          </rPr>
          <t>Leslie Owashi:</t>
        </r>
        <r>
          <rPr>
            <sz val="9"/>
            <color indexed="81"/>
            <rFont val="Tahoma"/>
            <family val="2"/>
          </rPr>
          <t xml:space="preserve">
15 (IID, SoCalGas, city volunteer</t>
        </r>
      </text>
    </comment>
    <comment ref="BK21"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21"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21"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21" authorId="1" shapeId="0">
      <text>
        <r>
          <rPr>
            <b/>
            <sz val="9"/>
            <color indexed="81"/>
            <rFont val="Tahoma"/>
            <family val="2"/>
          </rPr>
          <t>Leslie Owashi:</t>
        </r>
        <r>
          <rPr>
            <sz val="9"/>
            <color indexed="81"/>
            <rFont val="Tahoma"/>
            <family val="2"/>
          </rPr>
          <t xml:space="preserve">
15 (IID, SoCalGas, city volunteers, etc.)</t>
        </r>
      </text>
    </comment>
    <comment ref="AB22"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22"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22"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22" authorId="1" shapeId="0">
      <text>
        <r>
          <rPr>
            <b/>
            <sz val="9"/>
            <color indexed="81"/>
            <rFont val="Tahoma"/>
            <family val="2"/>
          </rPr>
          <t>Leslie Owashi:</t>
        </r>
        <r>
          <rPr>
            <sz val="9"/>
            <color indexed="81"/>
            <rFont val="Tahoma"/>
            <family val="2"/>
          </rPr>
          <t xml:space="preserve">
15 (IID, SoCalGas, city volunteers, etc.)</t>
        </r>
      </text>
    </comment>
    <comment ref="AI22"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22"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22"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22" authorId="1" shapeId="0">
      <text>
        <r>
          <rPr>
            <b/>
            <sz val="9"/>
            <color indexed="81"/>
            <rFont val="Tahoma"/>
            <family val="2"/>
          </rPr>
          <t>Leslie Owashi:</t>
        </r>
        <r>
          <rPr>
            <sz val="9"/>
            <color indexed="81"/>
            <rFont val="Tahoma"/>
            <family val="2"/>
          </rPr>
          <t xml:space="preserve">
15 (IID, SoCalGas, city volunteers, etc.)</t>
        </r>
      </text>
    </comment>
    <comment ref="AP22"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22"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22"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22" authorId="1" shapeId="0">
      <text>
        <r>
          <rPr>
            <b/>
            <sz val="9"/>
            <color indexed="81"/>
            <rFont val="Tahoma"/>
            <family val="2"/>
          </rPr>
          <t>Leslie Owashi:</t>
        </r>
        <r>
          <rPr>
            <sz val="9"/>
            <color indexed="81"/>
            <rFont val="Tahoma"/>
            <family val="2"/>
          </rPr>
          <t xml:space="preserve">
15 (IID, SoCalGas, city volunteers, etc.)</t>
        </r>
      </text>
    </comment>
    <comment ref="BD22"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22"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22"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22" authorId="1" shapeId="0">
      <text>
        <r>
          <rPr>
            <b/>
            <sz val="9"/>
            <color indexed="81"/>
            <rFont val="Tahoma"/>
            <family val="2"/>
          </rPr>
          <t>Leslie Owashi:</t>
        </r>
        <r>
          <rPr>
            <sz val="9"/>
            <color indexed="81"/>
            <rFont val="Tahoma"/>
            <family val="2"/>
          </rPr>
          <t xml:space="preserve">
15 (IID, SoCalGas, city volunteer</t>
        </r>
      </text>
    </comment>
    <comment ref="BK22"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22"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22"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22" authorId="1" shapeId="0">
      <text>
        <r>
          <rPr>
            <b/>
            <sz val="9"/>
            <color indexed="81"/>
            <rFont val="Tahoma"/>
            <family val="2"/>
          </rPr>
          <t>Leslie Owashi:</t>
        </r>
        <r>
          <rPr>
            <sz val="9"/>
            <color indexed="81"/>
            <rFont val="Tahoma"/>
            <family val="2"/>
          </rPr>
          <t xml:space="preserve">
15 (IID, SoCalGas, city volunteers, etc.)</t>
        </r>
      </text>
    </comment>
    <comment ref="AB23"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23"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23"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23" authorId="1" shapeId="0">
      <text>
        <r>
          <rPr>
            <b/>
            <sz val="9"/>
            <color indexed="81"/>
            <rFont val="Tahoma"/>
            <family val="2"/>
          </rPr>
          <t>Leslie Owashi:</t>
        </r>
        <r>
          <rPr>
            <sz val="9"/>
            <color indexed="81"/>
            <rFont val="Tahoma"/>
            <family val="2"/>
          </rPr>
          <t xml:space="preserve">
150 (Interns, individuals who signed pledges, IID, SoCalGas, city volunteers, etc.)</t>
        </r>
      </text>
    </comment>
    <comment ref="AI23"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23"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23"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P23"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23"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23"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23" authorId="1" shapeId="0">
      <text>
        <r>
          <rPr>
            <b/>
            <sz val="9"/>
            <color indexed="81"/>
            <rFont val="Tahoma"/>
            <family val="2"/>
          </rPr>
          <t>Leslie Owashi:</t>
        </r>
        <r>
          <rPr>
            <sz val="9"/>
            <color indexed="81"/>
            <rFont val="Tahoma"/>
            <family val="2"/>
          </rPr>
          <t xml:space="preserve">
150 (Interns, individuals who signed pledges, IID, SoCalGas, city volunteers, etc.)</t>
        </r>
      </text>
    </comment>
    <comment ref="BD23"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23"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23"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23" authorId="1" shapeId="0">
      <text>
        <r>
          <rPr>
            <b/>
            <sz val="9"/>
            <color indexed="81"/>
            <rFont val="Tahoma"/>
            <family val="2"/>
          </rPr>
          <t>Leslie Owashi:</t>
        </r>
        <r>
          <rPr>
            <sz val="9"/>
            <color indexed="81"/>
            <rFont val="Tahoma"/>
            <family val="2"/>
          </rPr>
          <t xml:space="preserve">
15 (IID, SoCalGas, city volunteer</t>
        </r>
      </text>
    </comment>
    <comment ref="BK23"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23"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23"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23" authorId="1" shapeId="0">
      <text>
        <r>
          <rPr>
            <b/>
            <sz val="9"/>
            <color indexed="81"/>
            <rFont val="Tahoma"/>
            <family val="2"/>
          </rPr>
          <t>Leslie Owashi:</t>
        </r>
        <r>
          <rPr>
            <sz val="9"/>
            <color indexed="81"/>
            <rFont val="Tahoma"/>
            <family val="2"/>
          </rPr>
          <t xml:space="preserve">
15 (IID, SoCalGas, city volunteers, etc.)</t>
        </r>
      </text>
    </comment>
    <comment ref="AB24"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Sustainability Comm. members
</t>
        </r>
      </text>
    </comment>
    <comment ref="AC24"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D24"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E24" authorId="1" shapeId="0">
      <text>
        <r>
          <rPr>
            <b/>
            <sz val="9"/>
            <color indexed="81"/>
            <rFont val="Tahoma"/>
            <family val="2"/>
          </rPr>
          <t>Leslie Owashi:</t>
        </r>
        <r>
          <rPr>
            <sz val="9"/>
            <color indexed="81"/>
            <rFont val="Tahoma"/>
            <family val="2"/>
          </rPr>
          <t xml:space="preserve">
75 (Interns, individuals/agencies who assisted with data garthering, pledges, IID, SoCalGas, water districts, city volunteers, etc.)</t>
        </r>
      </text>
    </comment>
    <comment ref="AI24"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AJ24"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K24"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L24" authorId="1" shapeId="0">
      <text>
        <r>
          <rPr>
            <b/>
            <sz val="9"/>
            <color indexed="81"/>
            <rFont val="Tahoma"/>
            <family val="2"/>
          </rPr>
          <t>Leslie Owashi:</t>
        </r>
        <r>
          <rPr>
            <sz val="9"/>
            <color indexed="81"/>
            <rFont val="Tahoma"/>
            <family val="2"/>
          </rPr>
          <t xml:space="preserve">
75 (Interns, individuals/agencies who assisted with data garthering, pledges, IID, SoCalGas, water districts, city volunteers, etc.)</t>
        </r>
      </text>
    </comment>
    <comment ref="AP24"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
</t>
        </r>
      </text>
    </comment>
    <comment ref="AQ24"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AR24"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AS24" authorId="1" shapeId="0">
      <text>
        <r>
          <rPr>
            <b/>
            <sz val="9"/>
            <color indexed="81"/>
            <rFont val="Tahoma"/>
            <family val="2"/>
          </rPr>
          <t>Leslie Owashi:</t>
        </r>
        <r>
          <rPr>
            <sz val="9"/>
            <color indexed="81"/>
            <rFont val="Tahoma"/>
            <family val="2"/>
          </rPr>
          <t xml:space="preserve">
75 (Interns, individuals/agencies who assisted with data garthering, pledges, IID, SoCalGas, water districts, city volunteers, etc.)</t>
        </r>
      </text>
    </comment>
    <comment ref="BD24" authorId="1" shapeId="0">
      <text>
        <r>
          <rPr>
            <b/>
            <sz val="9"/>
            <color indexed="81"/>
            <rFont val="Tahoma"/>
            <family val="2"/>
          </rPr>
          <t>Leslie Owashi:</t>
        </r>
        <r>
          <rPr>
            <sz val="9"/>
            <color indexed="81"/>
            <rFont val="Tahoma"/>
            <family val="2"/>
          </rPr>
          <t xml:space="preserve">
35 elected officals (5 for each jurisd.)
25 planning commissioners &amp; Architectural Review Board members; 8 sust. Comm. members</t>
        </r>
      </text>
    </comment>
    <comment ref="BE24"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F24"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G24" authorId="1" shapeId="0">
      <text>
        <r>
          <rPr>
            <b/>
            <sz val="9"/>
            <color indexed="81"/>
            <rFont val="Tahoma"/>
            <family val="2"/>
          </rPr>
          <t>Leslie Owashi:</t>
        </r>
        <r>
          <rPr>
            <sz val="9"/>
            <color indexed="81"/>
            <rFont val="Tahoma"/>
            <family val="2"/>
          </rPr>
          <t xml:space="preserve">
15 (IID, SoCalGas, city volunteer</t>
        </r>
      </text>
    </comment>
    <comment ref="BK24" authorId="1" shapeId="0">
      <text>
        <r>
          <rPr>
            <b/>
            <sz val="9"/>
            <color indexed="81"/>
            <rFont val="Tahoma"/>
            <family val="2"/>
          </rPr>
          <t>Leslie Owashi:</t>
        </r>
        <r>
          <rPr>
            <sz val="9"/>
            <color indexed="81"/>
            <rFont val="Tahoma"/>
            <family val="2"/>
          </rPr>
          <t xml:space="preserve">
35 elected officials (5 for each jurisd.)
25 planning commissioners &amp; Architectural Review Board members; 
8 sust. Comm. members
</t>
        </r>
      </text>
    </comment>
    <comment ref="BL24" authorId="1" shapeId="0">
      <text>
        <r>
          <rPr>
            <b/>
            <sz val="9"/>
            <color indexed="81"/>
            <rFont val="Tahoma"/>
            <family val="2"/>
          </rPr>
          <t>Leslie Owashi:</t>
        </r>
        <r>
          <rPr>
            <sz val="9"/>
            <color indexed="81"/>
            <rFont val="Tahoma"/>
            <family val="2"/>
          </rPr>
          <t xml:space="preserve">
7 city/tribal managers in participating jurisdictions; 
4 more city managers with other CVAG member agencies. 
15 dept. directors</t>
        </r>
      </text>
    </comment>
    <comment ref="BM24" authorId="1" shapeId="0">
      <text>
        <r>
          <rPr>
            <b/>
            <sz val="9"/>
            <color indexed="81"/>
            <rFont val="Tahoma"/>
            <family val="2"/>
          </rPr>
          <t>Leslie Owashi:</t>
        </r>
        <r>
          <rPr>
            <sz val="9"/>
            <color indexed="81"/>
            <rFont val="Tahoma"/>
            <family val="2"/>
          </rPr>
          <t xml:space="preserve">
46 local government staff from participating jurisdictions (including dept. directors); 
10 staff from other jurisdictions</t>
        </r>
      </text>
    </comment>
    <comment ref="BN24" authorId="1" shapeId="0">
      <text>
        <r>
          <rPr>
            <b/>
            <sz val="9"/>
            <color indexed="81"/>
            <rFont val="Tahoma"/>
            <family val="2"/>
          </rPr>
          <t>Leslie Owashi:</t>
        </r>
        <r>
          <rPr>
            <sz val="9"/>
            <color indexed="81"/>
            <rFont val="Tahoma"/>
            <family val="2"/>
          </rPr>
          <t xml:space="preserve">
15 (IID, SoCalGas, city volunteers, etc.)</t>
        </r>
      </text>
    </comment>
    <comment ref="BD25"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25" authorId="1" shapeId="0">
      <text>
        <r>
          <rPr>
            <b/>
            <sz val="9"/>
            <color indexed="81"/>
            <rFont val="Tahoma"/>
            <family val="2"/>
          </rPr>
          <t>Leslie Owashi:</t>
        </r>
        <r>
          <rPr>
            <sz val="9"/>
            <color indexed="81"/>
            <rFont val="Tahoma"/>
            <family val="2"/>
          </rPr>
          <t xml:space="preserve">
City Manager and 
6 Depr. Directors involved</t>
        </r>
      </text>
    </comment>
    <comment ref="BF25" authorId="1" shapeId="0">
      <text>
        <r>
          <rPr>
            <b/>
            <sz val="9"/>
            <color indexed="81"/>
            <rFont val="Tahoma"/>
            <family val="2"/>
          </rPr>
          <t>Leslie Owashi:</t>
        </r>
        <r>
          <rPr>
            <sz val="9"/>
            <color indexed="81"/>
            <rFont val="Tahoma"/>
            <family val="2"/>
          </rPr>
          <t xml:space="preserve">
30+ local government staff from Palm Desert </t>
        </r>
      </text>
    </comment>
    <comment ref="BK25"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25" authorId="1" shapeId="0">
      <text>
        <r>
          <rPr>
            <b/>
            <sz val="9"/>
            <color indexed="81"/>
            <rFont val="Tahoma"/>
            <family val="2"/>
          </rPr>
          <t>Leslie Owashi:</t>
        </r>
        <r>
          <rPr>
            <sz val="9"/>
            <color indexed="81"/>
            <rFont val="Tahoma"/>
            <family val="2"/>
          </rPr>
          <t xml:space="preserve">
City Manager and 6 Depr. Directors involved</t>
        </r>
      </text>
    </comment>
    <comment ref="BM25" authorId="1" shapeId="0">
      <text>
        <r>
          <rPr>
            <b/>
            <sz val="9"/>
            <color indexed="81"/>
            <rFont val="Tahoma"/>
            <family val="2"/>
          </rPr>
          <t>Leslie Owashi:</t>
        </r>
        <r>
          <rPr>
            <sz val="9"/>
            <color indexed="81"/>
            <rFont val="Tahoma"/>
            <family val="2"/>
          </rPr>
          <t xml:space="preserve">
30+ local government staff from Palm Desert 
</t>
        </r>
      </text>
    </comment>
    <comment ref="BN25" authorId="1" shapeId="0">
      <text>
        <r>
          <rPr>
            <b/>
            <sz val="9"/>
            <color indexed="81"/>
            <rFont val="Tahoma"/>
            <family val="2"/>
          </rPr>
          <t>Leslie Owashi:</t>
        </r>
        <r>
          <rPr>
            <sz val="9"/>
            <color indexed="81"/>
            <rFont val="Tahoma"/>
            <family val="2"/>
          </rPr>
          <t xml:space="preserve">
5 (IID, SoCalGas, city volunteers, etc.)</t>
        </r>
      </text>
    </comment>
    <comment ref="BD26"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26" authorId="1" shapeId="0">
      <text>
        <r>
          <rPr>
            <b/>
            <sz val="9"/>
            <color indexed="81"/>
            <rFont val="Tahoma"/>
            <family val="2"/>
          </rPr>
          <t>Leslie Owashi:</t>
        </r>
        <r>
          <rPr>
            <sz val="9"/>
            <color indexed="81"/>
            <rFont val="Tahoma"/>
            <family val="2"/>
          </rPr>
          <t xml:space="preserve">
City Manager and 
6 Depr. Directors involved</t>
        </r>
      </text>
    </comment>
    <comment ref="BF26" authorId="1" shapeId="0">
      <text>
        <r>
          <rPr>
            <b/>
            <sz val="9"/>
            <color indexed="81"/>
            <rFont val="Tahoma"/>
            <family val="2"/>
          </rPr>
          <t>Leslie Owashi:</t>
        </r>
        <r>
          <rPr>
            <sz val="9"/>
            <color indexed="81"/>
            <rFont val="Tahoma"/>
            <family val="2"/>
          </rPr>
          <t xml:space="preserve">
30+ local government staff from Palm Desert </t>
        </r>
      </text>
    </comment>
    <comment ref="BK26"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26" authorId="1" shapeId="0">
      <text>
        <r>
          <rPr>
            <b/>
            <sz val="9"/>
            <color indexed="81"/>
            <rFont val="Tahoma"/>
            <family val="2"/>
          </rPr>
          <t>Leslie Owashi:</t>
        </r>
        <r>
          <rPr>
            <sz val="9"/>
            <color indexed="81"/>
            <rFont val="Tahoma"/>
            <family val="2"/>
          </rPr>
          <t xml:space="preserve">
City Manager and 6 Depr. Directors involved</t>
        </r>
      </text>
    </comment>
    <comment ref="BM26" authorId="1" shapeId="0">
      <text>
        <r>
          <rPr>
            <b/>
            <sz val="9"/>
            <color indexed="81"/>
            <rFont val="Tahoma"/>
            <family val="2"/>
          </rPr>
          <t>Leslie Owashi:</t>
        </r>
        <r>
          <rPr>
            <sz val="9"/>
            <color indexed="81"/>
            <rFont val="Tahoma"/>
            <family val="2"/>
          </rPr>
          <t xml:space="preserve">
30+ local government staff from Palm Desert 
</t>
        </r>
      </text>
    </comment>
    <comment ref="BN26" authorId="1" shapeId="0">
      <text>
        <r>
          <rPr>
            <b/>
            <sz val="9"/>
            <color indexed="81"/>
            <rFont val="Tahoma"/>
            <family val="2"/>
          </rPr>
          <t>Leslie Owashi:</t>
        </r>
        <r>
          <rPr>
            <sz val="9"/>
            <color indexed="81"/>
            <rFont val="Tahoma"/>
            <family val="2"/>
          </rPr>
          <t xml:space="preserve">
5 (IID, SoCalGas, city volunteers, etc.)</t>
        </r>
      </text>
    </comment>
    <comment ref="BD27"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27" authorId="1" shapeId="0">
      <text>
        <r>
          <rPr>
            <b/>
            <sz val="9"/>
            <color indexed="81"/>
            <rFont val="Tahoma"/>
            <family val="2"/>
          </rPr>
          <t>Leslie Owashi:</t>
        </r>
        <r>
          <rPr>
            <sz val="9"/>
            <color indexed="81"/>
            <rFont val="Tahoma"/>
            <family val="2"/>
          </rPr>
          <t xml:space="preserve">
City Manager and 
6 Depr. Directors involved</t>
        </r>
      </text>
    </comment>
    <comment ref="BF27" authorId="1" shapeId="0">
      <text>
        <r>
          <rPr>
            <b/>
            <sz val="9"/>
            <color indexed="81"/>
            <rFont val="Tahoma"/>
            <family val="2"/>
          </rPr>
          <t>Leslie Owashi:</t>
        </r>
        <r>
          <rPr>
            <sz val="9"/>
            <color indexed="81"/>
            <rFont val="Tahoma"/>
            <family val="2"/>
          </rPr>
          <t xml:space="preserve">
30+ local government staff from Palm Desert </t>
        </r>
      </text>
    </comment>
    <comment ref="BG27" authorId="1" shapeId="0">
      <text>
        <r>
          <rPr>
            <b/>
            <sz val="9"/>
            <color indexed="81"/>
            <rFont val="Tahoma"/>
            <family val="2"/>
          </rPr>
          <t>Leslie Owashi:</t>
        </r>
        <r>
          <rPr>
            <sz val="9"/>
            <color indexed="81"/>
            <rFont val="Tahoma"/>
            <family val="2"/>
          </rPr>
          <t xml:space="preserve">
5 (IID, SoCalGas, city volunteers, etc.)</t>
        </r>
      </text>
    </comment>
    <comment ref="BK27"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27" authorId="1" shapeId="0">
      <text>
        <r>
          <rPr>
            <b/>
            <sz val="9"/>
            <color indexed="81"/>
            <rFont val="Tahoma"/>
            <family val="2"/>
          </rPr>
          <t>Leslie Owashi:</t>
        </r>
        <r>
          <rPr>
            <sz val="9"/>
            <color indexed="81"/>
            <rFont val="Tahoma"/>
            <family val="2"/>
          </rPr>
          <t xml:space="preserve">
City Manager and 6 Depr. Directors involved</t>
        </r>
      </text>
    </comment>
    <comment ref="BM27" authorId="1" shapeId="0">
      <text>
        <r>
          <rPr>
            <b/>
            <sz val="9"/>
            <color indexed="81"/>
            <rFont val="Tahoma"/>
            <family val="2"/>
          </rPr>
          <t>Leslie Owashi:</t>
        </r>
        <r>
          <rPr>
            <sz val="9"/>
            <color indexed="81"/>
            <rFont val="Tahoma"/>
            <family val="2"/>
          </rPr>
          <t xml:space="preserve">
30+ local government staff from Palm Desert 
</t>
        </r>
      </text>
    </comment>
    <comment ref="BN27" authorId="1" shapeId="0">
      <text>
        <r>
          <rPr>
            <b/>
            <sz val="9"/>
            <color indexed="81"/>
            <rFont val="Tahoma"/>
            <family val="2"/>
          </rPr>
          <t>Leslie Owashi:</t>
        </r>
        <r>
          <rPr>
            <sz val="9"/>
            <color indexed="81"/>
            <rFont val="Tahoma"/>
            <family val="2"/>
          </rPr>
          <t xml:space="preserve">
5 (IID, SoCalGas, city volunteers, etc.)</t>
        </r>
      </text>
    </comment>
    <comment ref="BD28"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28" authorId="1" shapeId="0">
      <text>
        <r>
          <rPr>
            <b/>
            <sz val="9"/>
            <color indexed="81"/>
            <rFont val="Tahoma"/>
            <family val="2"/>
          </rPr>
          <t>Leslie Owashi:</t>
        </r>
        <r>
          <rPr>
            <sz val="9"/>
            <color indexed="81"/>
            <rFont val="Tahoma"/>
            <family val="2"/>
          </rPr>
          <t xml:space="preserve">
City Manager and 
6 Depr. Directors involved</t>
        </r>
      </text>
    </comment>
    <comment ref="BF28" authorId="1" shapeId="0">
      <text>
        <r>
          <rPr>
            <b/>
            <sz val="9"/>
            <color indexed="81"/>
            <rFont val="Tahoma"/>
            <family val="2"/>
          </rPr>
          <t>Leslie Owashi:</t>
        </r>
        <r>
          <rPr>
            <sz val="9"/>
            <color indexed="81"/>
            <rFont val="Tahoma"/>
            <family val="2"/>
          </rPr>
          <t xml:space="preserve">
30+ local government staff from Palm Desert </t>
        </r>
      </text>
    </comment>
    <comment ref="BG28" authorId="1" shapeId="0">
      <text>
        <r>
          <rPr>
            <b/>
            <sz val="9"/>
            <color indexed="81"/>
            <rFont val="Tahoma"/>
            <family val="2"/>
          </rPr>
          <t>Leslie Owashi:</t>
        </r>
        <r>
          <rPr>
            <sz val="9"/>
            <color indexed="81"/>
            <rFont val="Tahoma"/>
            <family val="2"/>
          </rPr>
          <t xml:space="preserve">
5 (IID, SoCalGas, city volunteers, etc.)</t>
        </r>
      </text>
    </comment>
    <comment ref="BK28"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28" authorId="1" shapeId="0">
      <text>
        <r>
          <rPr>
            <b/>
            <sz val="9"/>
            <color indexed="81"/>
            <rFont val="Tahoma"/>
            <family val="2"/>
          </rPr>
          <t>Leslie Owashi:</t>
        </r>
        <r>
          <rPr>
            <sz val="9"/>
            <color indexed="81"/>
            <rFont val="Tahoma"/>
            <family val="2"/>
          </rPr>
          <t xml:space="preserve">
City Manager and 6 Depr. Directors involved</t>
        </r>
      </text>
    </comment>
    <comment ref="BM28" authorId="1" shapeId="0">
      <text>
        <r>
          <rPr>
            <b/>
            <sz val="9"/>
            <color indexed="81"/>
            <rFont val="Tahoma"/>
            <family val="2"/>
          </rPr>
          <t>Leslie Owashi:</t>
        </r>
        <r>
          <rPr>
            <sz val="9"/>
            <color indexed="81"/>
            <rFont val="Tahoma"/>
            <family val="2"/>
          </rPr>
          <t xml:space="preserve">
30+ local government staff from Palm Desert 
</t>
        </r>
      </text>
    </comment>
    <comment ref="BN28" authorId="1" shapeId="0">
      <text>
        <r>
          <rPr>
            <b/>
            <sz val="9"/>
            <color indexed="81"/>
            <rFont val="Tahoma"/>
            <family val="2"/>
          </rPr>
          <t>Leslie Owashi:</t>
        </r>
        <r>
          <rPr>
            <sz val="9"/>
            <color indexed="81"/>
            <rFont val="Tahoma"/>
            <family val="2"/>
          </rPr>
          <t xml:space="preserve">
5 (IID, SoCalGas, city volunteers, etc.)</t>
        </r>
      </text>
    </comment>
    <comment ref="BD29"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29" authorId="1" shapeId="0">
      <text>
        <r>
          <rPr>
            <b/>
            <sz val="9"/>
            <color indexed="81"/>
            <rFont val="Tahoma"/>
            <family val="2"/>
          </rPr>
          <t>Leslie Owashi:</t>
        </r>
        <r>
          <rPr>
            <sz val="9"/>
            <color indexed="81"/>
            <rFont val="Tahoma"/>
            <family val="2"/>
          </rPr>
          <t xml:space="preserve">
City Manager and 
6 Depr. Directors involved</t>
        </r>
      </text>
    </comment>
    <comment ref="BF29" authorId="1" shapeId="0">
      <text>
        <r>
          <rPr>
            <b/>
            <sz val="9"/>
            <color indexed="81"/>
            <rFont val="Tahoma"/>
            <family val="2"/>
          </rPr>
          <t>Leslie Owashi:</t>
        </r>
        <r>
          <rPr>
            <sz val="9"/>
            <color indexed="81"/>
            <rFont val="Tahoma"/>
            <family val="2"/>
          </rPr>
          <t xml:space="preserve">
30+ local government staff from Palm Desert </t>
        </r>
      </text>
    </comment>
    <comment ref="BG29" authorId="1" shapeId="0">
      <text>
        <r>
          <rPr>
            <b/>
            <sz val="9"/>
            <color indexed="81"/>
            <rFont val="Tahoma"/>
            <family val="2"/>
          </rPr>
          <t>Leslie Owashi:</t>
        </r>
        <r>
          <rPr>
            <sz val="9"/>
            <color indexed="81"/>
            <rFont val="Tahoma"/>
            <family val="2"/>
          </rPr>
          <t xml:space="preserve">
5 (IID, SoCalGas, city volunteers, etc.)</t>
        </r>
      </text>
    </comment>
    <comment ref="BK29"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29" authorId="1" shapeId="0">
      <text>
        <r>
          <rPr>
            <b/>
            <sz val="9"/>
            <color indexed="81"/>
            <rFont val="Tahoma"/>
            <family val="2"/>
          </rPr>
          <t>Leslie Owashi:</t>
        </r>
        <r>
          <rPr>
            <sz val="9"/>
            <color indexed="81"/>
            <rFont val="Tahoma"/>
            <family val="2"/>
          </rPr>
          <t xml:space="preserve">
City Manager and 6 Depr. Directors involved</t>
        </r>
      </text>
    </comment>
    <comment ref="BM29" authorId="1" shapeId="0">
      <text>
        <r>
          <rPr>
            <b/>
            <sz val="9"/>
            <color indexed="81"/>
            <rFont val="Tahoma"/>
            <family val="2"/>
          </rPr>
          <t>Leslie Owashi:</t>
        </r>
        <r>
          <rPr>
            <sz val="9"/>
            <color indexed="81"/>
            <rFont val="Tahoma"/>
            <family val="2"/>
          </rPr>
          <t xml:space="preserve">
30+ local government staff from Palm Desert 
</t>
        </r>
      </text>
    </comment>
    <comment ref="BN29" authorId="1" shapeId="0">
      <text>
        <r>
          <rPr>
            <b/>
            <sz val="9"/>
            <color indexed="81"/>
            <rFont val="Tahoma"/>
            <family val="2"/>
          </rPr>
          <t>Leslie Owashi:</t>
        </r>
        <r>
          <rPr>
            <sz val="9"/>
            <color indexed="81"/>
            <rFont val="Tahoma"/>
            <family val="2"/>
          </rPr>
          <t xml:space="preserve">
5 (IID, SoCalGas, city volunteers, etc.)</t>
        </r>
      </text>
    </comment>
    <comment ref="BD30"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30" authorId="1" shapeId="0">
      <text>
        <r>
          <rPr>
            <b/>
            <sz val="9"/>
            <color indexed="81"/>
            <rFont val="Tahoma"/>
            <family val="2"/>
          </rPr>
          <t>Leslie Owashi:</t>
        </r>
        <r>
          <rPr>
            <sz val="9"/>
            <color indexed="81"/>
            <rFont val="Tahoma"/>
            <family val="2"/>
          </rPr>
          <t xml:space="preserve">
City Manager and 
6 Depr. Directors involved</t>
        </r>
      </text>
    </comment>
    <comment ref="BF30" authorId="1" shapeId="0">
      <text>
        <r>
          <rPr>
            <b/>
            <sz val="9"/>
            <color indexed="81"/>
            <rFont val="Tahoma"/>
            <family val="2"/>
          </rPr>
          <t>Leslie Owashi:</t>
        </r>
        <r>
          <rPr>
            <sz val="9"/>
            <color indexed="81"/>
            <rFont val="Tahoma"/>
            <family val="2"/>
          </rPr>
          <t xml:space="preserve">
30+ local government staff from Palm Desert </t>
        </r>
      </text>
    </comment>
    <comment ref="BG30" authorId="1" shapeId="0">
      <text>
        <r>
          <rPr>
            <b/>
            <sz val="9"/>
            <color indexed="81"/>
            <rFont val="Tahoma"/>
            <family val="2"/>
          </rPr>
          <t>Leslie Owashi:</t>
        </r>
        <r>
          <rPr>
            <sz val="9"/>
            <color indexed="81"/>
            <rFont val="Tahoma"/>
            <family val="2"/>
          </rPr>
          <t xml:space="preserve">
5 (IID, SoCalGas, city volunteers, etc.)</t>
        </r>
      </text>
    </comment>
    <comment ref="BK30"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30" authorId="1" shapeId="0">
      <text>
        <r>
          <rPr>
            <b/>
            <sz val="9"/>
            <color indexed="81"/>
            <rFont val="Tahoma"/>
            <family val="2"/>
          </rPr>
          <t>Leslie Owashi:</t>
        </r>
        <r>
          <rPr>
            <sz val="9"/>
            <color indexed="81"/>
            <rFont val="Tahoma"/>
            <family val="2"/>
          </rPr>
          <t xml:space="preserve">
City Manager and 6 Depr. Directors involved</t>
        </r>
      </text>
    </comment>
    <comment ref="BM30" authorId="1" shapeId="0">
      <text>
        <r>
          <rPr>
            <b/>
            <sz val="9"/>
            <color indexed="81"/>
            <rFont val="Tahoma"/>
            <family val="2"/>
          </rPr>
          <t>Leslie Owashi:</t>
        </r>
        <r>
          <rPr>
            <sz val="9"/>
            <color indexed="81"/>
            <rFont val="Tahoma"/>
            <family val="2"/>
          </rPr>
          <t xml:space="preserve">
30+ local government staff from Palm Desert 
</t>
        </r>
      </text>
    </comment>
    <comment ref="BN30" authorId="1" shapeId="0">
      <text>
        <r>
          <rPr>
            <b/>
            <sz val="9"/>
            <color indexed="81"/>
            <rFont val="Tahoma"/>
            <family val="2"/>
          </rPr>
          <t>Leslie Owashi:</t>
        </r>
        <r>
          <rPr>
            <sz val="9"/>
            <color indexed="81"/>
            <rFont val="Tahoma"/>
            <family val="2"/>
          </rPr>
          <t xml:space="preserve">
5 (IID, SoCalGas, city volunteers, etc.)</t>
        </r>
      </text>
    </comment>
    <comment ref="BD31" authorId="1" shapeId="0">
      <text>
        <r>
          <rPr>
            <b/>
            <sz val="9"/>
            <color indexed="81"/>
            <rFont val="Tahoma"/>
            <family val="2"/>
          </rPr>
          <t>Leslie Owashi:</t>
        </r>
        <r>
          <rPr>
            <sz val="9"/>
            <color indexed="81"/>
            <rFont val="Tahoma"/>
            <family val="2"/>
          </rPr>
          <t xml:space="preserve">
5 elected officals (City Council), 
5 planning commissioners, 
5 Architectural Review Board members; 
8 Sust. Comm. members</t>
        </r>
      </text>
    </comment>
    <comment ref="BE31" authorId="1" shapeId="0">
      <text>
        <r>
          <rPr>
            <b/>
            <sz val="9"/>
            <color indexed="81"/>
            <rFont val="Tahoma"/>
            <family val="2"/>
          </rPr>
          <t>Leslie Owashi:</t>
        </r>
        <r>
          <rPr>
            <sz val="9"/>
            <color indexed="81"/>
            <rFont val="Tahoma"/>
            <family val="2"/>
          </rPr>
          <t xml:space="preserve">
City Manager and 
6 Depr. Directors involved</t>
        </r>
      </text>
    </comment>
    <comment ref="BF31" authorId="1" shapeId="0">
      <text>
        <r>
          <rPr>
            <b/>
            <sz val="9"/>
            <color indexed="81"/>
            <rFont val="Tahoma"/>
            <family val="2"/>
          </rPr>
          <t>Leslie Owashi:</t>
        </r>
        <r>
          <rPr>
            <sz val="9"/>
            <color indexed="81"/>
            <rFont val="Tahoma"/>
            <family val="2"/>
          </rPr>
          <t xml:space="preserve">
30+ local government staff from Palm Desert </t>
        </r>
      </text>
    </comment>
    <comment ref="BG31" authorId="1" shapeId="0">
      <text>
        <r>
          <rPr>
            <b/>
            <sz val="9"/>
            <color indexed="81"/>
            <rFont val="Tahoma"/>
            <family val="2"/>
          </rPr>
          <t>Leslie Owashi:</t>
        </r>
        <r>
          <rPr>
            <sz val="9"/>
            <color indexed="81"/>
            <rFont val="Tahoma"/>
            <family val="2"/>
          </rPr>
          <t xml:space="preserve">
5 (IID, SoCalGas, city volunteers, etc.)</t>
        </r>
      </text>
    </comment>
    <comment ref="BK31" authorId="1" shapeId="0">
      <text>
        <r>
          <rPr>
            <b/>
            <sz val="9"/>
            <color indexed="81"/>
            <rFont val="Tahoma"/>
            <family val="2"/>
          </rPr>
          <t>Leslie Owashi:</t>
        </r>
        <r>
          <rPr>
            <sz val="9"/>
            <color indexed="81"/>
            <rFont val="Tahoma"/>
            <family val="2"/>
          </rPr>
          <t xml:space="preserve">
5 elected officials (City Council), 
5 planning commissioners, 
5 Architectural Review Board members; 
8 Sust. Comm. members
</t>
        </r>
      </text>
    </comment>
    <comment ref="BL31" authorId="1" shapeId="0">
      <text>
        <r>
          <rPr>
            <b/>
            <sz val="9"/>
            <color indexed="81"/>
            <rFont val="Tahoma"/>
            <family val="2"/>
          </rPr>
          <t>Leslie Owashi:</t>
        </r>
        <r>
          <rPr>
            <sz val="9"/>
            <color indexed="81"/>
            <rFont val="Tahoma"/>
            <family val="2"/>
          </rPr>
          <t xml:space="preserve">
City Manager and 6 Depr. Directors involved</t>
        </r>
      </text>
    </comment>
    <comment ref="BM31" authorId="1" shapeId="0">
      <text>
        <r>
          <rPr>
            <b/>
            <sz val="9"/>
            <color indexed="81"/>
            <rFont val="Tahoma"/>
            <family val="2"/>
          </rPr>
          <t>Leslie Owashi:</t>
        </r>
        <r>
          <rPr>
            <sz val="9"/>
            <color indexed="81"/>
            <rFont val="Tahoma"/>
            <family val="2"/>
          </rPr>
          <t xml:space="preserve">
30+ local government staff from Palm Desert 
</t>
        </r>
      </text>
    </comment>
    <comment ref="BN31" authorId="1" shapeId="0">
      <text>
        <r>
          <rPr>
            <b/>
            <sz val="9"/>
            <color indexed="81"/>
            <rFont val="Tahoma"/>
            <family val="2"/>
          </rPr>
          <t>Leslie Owashi:</t>
        </r>
        <r>
          <rPr>
            <sz val="9"/>
            <color indexed="81"/>
            <rFont val="Tahoma"/>
            <family val="2"/>
          </rPr>
          <t xml:space="preserve">
5 (IID, SoCalGas, city volunteers, etc.)</t>
        </r>
      </text>
    </comment>
    <comment ref="AB32" authorId="1" shapeId="0">
      <text>
        <r>
          <rPr>
            <b/>
            <sz val="9"/>
            <color indexed="81"/>
            <rFont val="Tahoma"/>
            <family val="2"/>
          </rPr>
          <t>Leslie Owashi:</t>
        </r>
        <r>
          <rPr>
            <sz val="9"/>
            <color indexed="81"/>
            <rFont val="Tahoma"/>
            <family val="2"/>
          </rPr>
          <t xml:space="preserve">
12  
(7 on Planning Commission; 5 on City Council)</t>
        </r>
      </text>
    </comment>
    <comment ref="AE32" authorId="1" shapeId="0">
      <text>
        <r>
          <rPr>
            <b/>
            <sz val="9"/>
            <color indexed="81"/>
            <rFont val="Tahoma"/>
            <family val="2"/>
          </rPr>
          <t>Leslie Owashi:</t>
        </r>
        <r>
          <rPr>
            <sz val="9"/>
            <color indexed="81"/>
            <rFont val="Tahoma"/>
            <family val="2"/>
          </rPr>
          <t xml:space="preserve">
 7 
(estimate for  volunteer Stakeholders Group)</t>
        </r>
      </text>
    </comment>
    <comment ref="AI32" authorId="1" shapeId="0">
      <text>
        <r>
          <rPr>
            <b/>
            <sz val="9"/>
            <color indexed="81"/>
            <rFont val="Tahoma"/>
            <family val="2"/>
          </rPr>
          <t>Leslie Owashi:</t>
        </r>
        <r>
          <rPr>
            <sz val="9"/>
            <color indexed="81"/>
            <rFont val="Tahoma"/>
            <family val="2"/>
          </rPr>
          <t xml:space="preserve">
12  
(7 on Planning Commission; 5 on City Council)</t>
        </r>
      </text>
    </comment>
    <comment ref="AL32" authorId="1" shapeId="0">
      <text>
        <r>
          <rPr>
            <b/>
            <sz val="9"/>
            <color indexed="81"/>
            <rFont val="Tahoma"/>
            <family val="2"/>
          </rPr>
          <t>Leslie Owashi:</t>
        </r>
        <r>
          <rPr>
            <sz val="9"/>
            <color indexed="81"/>
            <rFont val="Tahoma"/>
            <family val="2"/>
          </rPr>
          <t xml:space="preserve">
 7 
(estimate for  volunteer Stakeholders Group)</t>
        </r>
      </text>
    </comment>
    <comment ref="AS32" authorId="1" shapeId="0">
      <text>
        <r>
          <rPr>
            <b/>
            <sz val="9"/>
            <color indexed="81"/>
            <rFont val="Tahoma"/>
            <family val="2"/>
          </rPr>
          <t>Leslie Owashi:</t>
        </r>
        <r>
          <rPr>
            <sz val="9"/>
            <color indexed="81"/>
            <rFont val="Tahoma"/>
            <family val="2"/>
          </rPr>
          <t xml:space="preserve">
 7 
(estimate for  volunteer Stakeholders Group)</t>
        </r>
      </text>
    </comment>
    <comment ref="AB33" authorId="1" shapeId="0">
      <text>
        <r>
          <rPr>
            <b/>
            <sz val="9"/>
            <color indexed="81"/>
            <rFont val="Tahoma"/>
            <family val="2"/>
          </rPr>
          <t>Leslie Owashi:</t>
        </r>
        <r>
          <rPr>
            <sz val="9"/>
            <color indexed="81"/>
            <rFont val="Tahoma"/>
            <family val="2"/>
          </rPr>
          <t xml:space="preserve">
12  
(7 on Planning Commission; 5 on City Council)</t>
        </r>
      </text>
    </comment>
    <comment ref="AE33" authorId="1" shapeId="0">
      <text>
        <r>
          <rPr>
            <b/>
            <sz val="9"/>
            <color indexed="81"/>
            <rFont val="Tahoma"/>
            <family val="2"/>
          </rPr>
          <t>Leslie Owashi:</t>
        </r>
        <r>
          <rPr>
            <sz val="9"/>
            <color indexed="81"/>
            <rFont val="Tahoma"/>
            <family val="2"/>
          </rPr>
          <t xml:space="preserve">
 7 
(estimate for  volunteer Stakeholders Group)</t>
        </r>
      </text>
    </comment>
    <comment ref="AI33" authorId="1" shapeId="0">
      <text>
        <r>
          <rPr>
            <b/>
            <sz val="9"/>
            <color indexed="81"/>
            <rFont val="Tahoma"/>
            <family val="2"/>
          </rPr>
          <t>Leslie Owashi:</t>
        </r>
        <r>
          <rPr>
            <sz val="9"/>
            <color indexed="81"/>
            <rFont val="Tahoma"/>
            <family val="2"/>
          </rPr>
          <t xml:space="preserve">
12  
(7 on Planning Commission; 5 on City Council)</t>
        </r>
      </text>
    </comment>
    <comment ref="AL33" authorId="1" shapeId="0">
      <text>
        <r>
          <rPr>
            <b/>
            <sz val="9"/>
            <color indexed="81"/>
            <rFont val="Tahoma"/>
            <family val="2"/>
          </rPr>
          <t>Leslie Owashi:</t>
        </r>
        <r>
          <rPr>
            <sz val="9"/>
            <color indexed="81"/>
            <rFont val="Tahoma"/>
            <family val="2"/>
          </rPr>
          <t xml:space="preserve">
 7 
(estimate for  volunteer Stakeholders Group)</t>
        </r>
      </text>
    </comment>
    <comment ref="AS33" authorId="1" shapeId="0">
      <text>
        <r>
          <rPr>
            <b/>
            <sz val="9"/>
            <color indexed="81"/>
            <rFont val="Tahoma"/>
            <family val="2"/>
          </rPr>
          <t>Leslie Owashi:</t>
        </r>
        <r>
          <rPr>
            <sz val="9"/>
            <color indexed="81"/>
            <rFont val="Tahoma"/>
            <family val="2"/>
          </rPr>
          <t xml:space="preserve">
 7 
(estimate for  volunteer Stakeholders Group)</t>
        </r>
      </text>
    </comment>
    <comment ref="AB34" authorId="1" shapeId="0">
      <text>
        <r>
          <rPr>
            <b/>
            <sz val="9"/>
            <color indexed="81"/>
            <rFont val="Tahoma"/>
            <family val="2"/>
          </rPr>
          <t>Leslie Owashi:</t>
        </r>
        <r>
          <rPr>
            <sz val="9"/>
            <color indexed="81"/>
            <rFont val="Tahoma"/>
            <family val="2"/>
          </rPr>
          <t xml:space="preserve">
12  
(7 on Planning Commission; 5 on City Council)</t>
        </r>
      </text>
    </comment>
    <comment ref="AE34" authorId="1" shapeId="0">
      <text>
        <r>
          <rPr>
            <b/>
            <sz val="9"/>
            <color indexed="81"/>
            <rFont val="Tahoma"/>
            <family val="2"/>
          </rPr>
          <t>Leslie Owashi:</t>
        </r>
        <r>
          <rPr>
            <sz val="9"/>
            <color indexed="81"/>
            <rFont val="Tahoma"/>
            <family val="2"/>
          </rPr>
          <t xml:space="preserve">
5 
(school districts staff members)</t>
        </r>
      </text>
    </comment>
    <comment ref="AI34" authorId="1" shapeId="0">
      <text>
        <r>
          <rPr>
            <b/>
            <sz val="9"/>
            <color indexed="81"/>
            <rFont val="Tahoma"/>
            <family val="2"/>
          </rPr>
          <t>Leslie Owashi:</t>
        </r>
        <r>
          <rPr>
            <sz val="9"/>
            <color indexed="81"/>
            <rFont val="Tahoma"/>
            <family val="2"/>
          </rPr>
          <t xml:space="preserve">
12  
(7 on Planning Commission; 5 on City Council)</t>
        </r>
      </text>
    </comment>
    <comment ref="AL34" authorId="1" shapeId="0">
      <text>
        <r>
          <rPr>
            <b/>
            <sz val="9"/>
            <color indexed="81"/>
            <rFont val="Tahoma"/>
            <family val="2"/>
          </rPr>
          <t>Leslie Owashi:</t>
        </r>
        <r>
          <rPr>
            <sz val="9"/>
            <color indexed="81"/>
            <rFont val="Tahoma"/>
            <family val="2"/>
          </rPr>
          <t xml:space="preserve">
5 
(school districts staff members)</t>
        </r>
      </text>
    </comment>
    <comment ref="AS34" authorId="1" shapeId="0">
      <text>
        <r>
          <rPr>
            <b/>
            <sz val="9"/>
            <color indexed="81"/>
            <rFont val="Tahoma"/>
            <family val="2"/>
          </rPr>
          <t>Leslie Owashi:</t>
        </r>
        <r>
          <rPr>
            <sz val="9"/>
            <color indexed="81"/>
            <rFont val="Tahoma"/>
            <family val="2"/>
          </rPr>
          <t xml:space="preserve">
5 
(school districts staff members)</t>
        </r>
      </text>
    </comment>
    <comment ref="AE35" authorId="1" shapeId="0">
      <text>
        <r>
          <rPr>
            <b/>
            <sz val="9"/>
            <color indexed="81"/>
            <rFont val="Tahoma"/>
            <family val="2"/>
          </rPr>
          <t>Leslie Owashi:</t>
        </r>
        <r>
          <rPr>
            <sz val="9"/>
            <color indexed="81"/>
            <rFont val="Tahoma"/>
            <family val="2"/>
          </rPr>
          <t xml:space="preserve">
20 
(estimate for Health and Sustainability Element Taskforce)</t>
        </r>
      </text>
    </comment>
    <comment ref="AL35" authorId="1" shapeId="0">
      <text>
        <r>
          <rPr>
            <b/>
            <sz val="9"/>
            <color indexed="81"/>
            <rFont val="Tahoma"/>
            <family val="2"/>
          </rPr>
          <t>Leslie Owashi:</t>
        </r>
        <r>
          <rPr>
            <sz val="9"/>
            <color indexed="81"/>
            <rFont val="Tahoma"/>
            <family val="2"/>
          </rPr>
          <t xml:space="preserve">
20 
(estimate for Health and Sustainability Element Taskforce)</t>
        </r>
      </text>
    </comment>
    <comment ref="AS35" authorId="1" shapeId="0">
      <text>
        <r>
          <rPr>
            <b/>
            <sz val="9"/>
            <color indexed="81"/>
            <rFont val="Tahoma"/>
            <family val="2"/>
          </rPr>
          <t>Leslie Owashi:</t>
        </r>
        <r>
          <rPr>
            <sz val="9"/>
            <color indexed="81"/>
            <rFont val="Tahoma"/>
            <family val="2"/>
          </rPr>
          <t xml:space="preserve">
20 
(estimate for Health and Sustainability Element Taskforce)</t>
        </r>
      </text>
    </comment>
    <comment ref="AB48" authorId="1" shapeId="0">
      <text>
        <r>
          <rPr>
            <b/>
            <sz val="9"/>
            <color indexed="81"/>
            <rFont val="Tahoma"/>
            <family val="2"/>
          </rPr>
          <t>Leslie Owashi:</t>
        </r>
        <r>
          <rPr>
            <sz val="9"/>
            <color indexed="81"/>
            <rFont val="Tahoma"/>
            <family val="2"/>
          </rPr>
          <t xml:space="preserve">
City Council, (4)  Planning Commission, (5)  Design Review Board (8)</t>
        </r>
      </text>
    </comment>
    <comment ref="AC48" authorId="1" shapeId="0">
      <text>
        <r>
          <rPr>
            <b/>
            <sz val="9"/>
            <color indexed="81"/>
            <rFont val="Tahoma"/>
            <family val="2"/>
          </rPr>
          <t>Leslie Owashi:</t>
        </r>
        <r>
          <rPr>
            <sz val="9"/>
            <color indexed="81"/>
            <rFont val="Tahoma"/>
            <family val="2"/>
          </rPr>
          <t xml:space="preserve">
City Manager (1), 
City Attorney (1), Directors and Managers of the 
Planning &amp; Environmental Review (5),
Public Works (6), and Neighborhood Services  (5)Departments</t>
        </r>
      </text>
    </comment>
    <comment ref="AD48" authorId="1" shapeId="0">
      <text>
        <r>
          <rPr>
            <b/>
            <sz val="9"/>
            <color indexed="81"/>
            <rFont val="Tahoma"/>
            <family val="2"/>
          </rPr>
          <t>Leslie Owashi:</t>
        </r>
        <r>
          <rPr>
            <sz val="9"/>
            <color indexed="81"/>
            <rFont val="Tahoma"/>
            <family val="2"/>
          </rPr>
          <t xml:space="preserve">
Staff Green Team: included staff from the following departments: City Manager's Office (1)), Planning &amp; Env Review (includes Building) (1), 
City Attorney's Office (1),
Public Works (1),
Neighborhood Services (1)</t>
        </r>
      </text>
    </comment>
    <comment ref="AE48" authorId="1" shapeId="0">
      <text>
        <r>
          <rPr>
            <b/>
            <sz val="9"/>
            <color indexed="81"/>
            <rFont val="Tahoma"/>
            <family val="2"/>
          </rPr>
          <t>Leslie Owashi:</t>
        </r>
        <r>
          <rPr>
            <sz val="9"/>
            <color indexed="81"/>
            <rFont val="Tahoma"/>
            <family val="2"/>
          </rPr>
          <t xml:space="preserve">
Green Ribbon Committee: members included representatives from the design (1),  
development (1), 
non-profit (1), 
environmental (1),  
business communities (1), 
as well as special districts (1) and academia (1)</t>
        </r>
      </text>
    </comment>
    <comment ref="AI67" authorId="1" shapeId="0">
      <text>
        <r>
          <rPr>
            <b/>
            <sz val="9"/>
            <color indexed="81"/>
            <rFont val="Tahoma"/>
            <family val="2"/>
          </rPr>
          <t>Leslie Owashi:</t>
        </r>
        <r>
          <rPr>
            <sz val="9"/>
            <color indexed="81"/>
            <rFont val="Tahoma"/>
            <family val="2"/>
          </rPr>
          <t xml:space="preserve">
16  Kern COG Governing Board Members receive monthly updates.</t>
        </r>
      </text>
    </comment>
    <comment ref="AL67" authorId="1" shapeId="0">
      <text>
        <r>
          <rPr>
            <b/>
            <sz val="9"/>
            <color indexed="81"/>
            <rFont val="Tahoma"/>
            <family val="2"/>
          </rPr>
          <t>Leslie Owashi:</t>
        </r>
        <r>
          <rPr>
            <sz val="9"/>
            <color indexed="81"/>
            <rFont val="Tahoma"/>
            <family val="2"/>
          </rPr>
          <t xml:space="preserve">
8  Kern COG and Consultants</t>
        </r>
      </text>
    </comment>
    <comment ref="AP67" authorId="1" shapeId="0">
      <text>
        <r>
          <rPr>
            <b/>
            <sz val="9"/>
            <color indexed="81"/>
            <rFont val="Tahoma"/>
            <family val="2"/>
          </rPr>
          <t>Leslie Owashi:</t>
        </r>
        <r>
          <rPr>
            <sz val="9"/>
            <color indexed="81"/>
            <rFont val="Tahoma"/>
            <family val="2"/>
          </rPr>
          <t xml:space="preserve">
16  Kern COG Governing Board Members receive monthly updates.</t>
        </r>
      </text>
    </comment>
    <comment ref="AS67" authorId="1" shapeId="0">
      <text>
        <r>
          <rPr>
            <b/>
            <sz val="9"/>
            <color indexed="81"/>
            <rFont val="Tahoma"/>
            <family val="2"/>
          </rPr>
          <t>Leslie Owashi:</t>
        </r>
        <r>
          <rPr>
            <sz val="9"/>
            <color indexed="81"/>
            <rFont val="Tahoma"/>
            <family val="2"/>
          </rPr>
          <t xml:space="preserve">
8  Kern COG and Consultants</t>
        </r>
      </text>
    </comment>
    <comment ref="AI68" authorId="1" shapeId="0">
      <text>
        <r>
          <rPr>
            <b/>
            <sz val="9"/>
            <color indexed="81"/>
            <rFont val="Tahoma"/>
            <family val="2"/>
          </rPr>
          <t>Leslie Owashi:</t>
        </r>
        <r>
          <rPr>
            <sz val="9"/>
            <color indexed="81"/>
            <rFont val="Tahoma"/>
            <family val="2"/>
          </rPr>
          <t xml:space="preserve">
23 Total          5 County Supervisors heard the EAP presentation in September, 16 KCOG Governing Board Members receive monthly program updates;  1 SUPV and 1 field rep attended the EAP Summit.</t>
        </r>
      </text>
    </comment>
    <comment ref="AJ68" authorId="1" shapeId="0">
      <text>
        <r>
          <rPr>
            <b/>
            <sz val="9"/>
            <color indexed="81"/>
            <rFont val="Tahoma"/>
            <family val="2"/>
          </rPr>
          <t>Leslie Owashi:</t>
        </r>
        <r>
          <rPr>
            <sz val="9"/>
            <color indexed="81"/>
            <rFont val="Tahoma"/>
            <family val="2"/>
          </rPr>
          <t xml:space="preserve">
11 Total         7 County Department heads had the opportunity to comment on the EAP section(s) related to their inventories; 4 CMs, dept directors, assist. CM attended the EAP Summit</t>
        </r>
      </text>
    </comment>
    <comment ref="AK68" authorId="1" shapeId="0">
      <text>
        <r>
          <rPr>
            <b/>
            <sz val="9"/>
            <color indexed="81"/>
            <rFont val="Tahoma"/>
            <family val="2"/>
          </rPr>
          <t>Leslie Owashi:</t>
        </r>
        <r>
          <rPr>
            <sz val="9"/>
            <color indexed="81"/>
            <rFont val="Tahoma"/>
            <family val="2"/>
          </rPr>
          <t xml:space="preserve">
16 Local Government Staff attended the EAP Summit on October 30, 2013.  The two breakout sessions in the afternoon addressed Creating an EAP and Implementing an EAP.</t>
        </r>
      </text>
    </comment>
    <comment ref="AP68" authorId="1" shapeId="0">
      <text>
        <r>
          <rPr>
            <b/>
            <sz val="9"/>
            <color indexed="81"/>
            <rFont val="Tahoma"/>
            <family val="2"/>
          </rPr>
          <t>Leslie Owashi:</t>
        </r>
        <r>
          <rPr>
            <sz val="9"/>
            <color indexed="81"/>
            <rFont val="Tahoma"/>
            <family val="2"/>
          </rPr>
          <t xml:space="preserve">
23 Total          5 County Supervisors heard the EAP presentation in September, 16 KCOG Governing Board Members receive monthly program updates;  1 SUPV and 1 field rep attended the EAP Summit.</t>
        </r>
      </text>
    </comment>
    <comment ref="AQ68" authorId="1" shapeId="0">
      <text>
        <r>
          <rPr>
            <b/>
            <sz val="9"/>
            <color indexed="81"/>
            <rFont val="Tahoma"/>
            <family val="2"/>
          </rPr>
          <t>Leslie Owashi:</t>
        </r>
        <r>
          <rPr>
            <sz val="9"/>
            <color indexed="81"/>
            <rFont val="Tahoma"/>
            <family val="2"/>
          </rPr>
          <t xml:space="preserve">
11 Total         7 County Department heads had the opportunity to comment on the EAP section(s) related to their inventories; 4 CMs, dept directors, assist. CM attended the EAP Summit</t>
        </r>
      </text>
    </comment>
    <comment ref="AR68" authorId="1" shapeId="0">
      <text>
        <r>
          <rPr>
            <b/>
            <sz val="9"/>
            <color indexed="81"/>
            <rFont val="Tahoma"/>
            <family val="2"/>
          </rPr>
          <t>Leslie Owashi:</t>
        </r>
        <r>
          <rPr>
            <sz val="9"/>
            <color indexed="81"/>
            <rFont val="Tahoma"/>
            <family val="2"/>
          </rPr>
          <t xml:space="preserve">
16 Local Government Staff attended the EAP Summit on October 30, 2013.  The two breakout sessions in the afternoon addressed Creating an EAP and Implementing an EAP.</t>
        </r>
      </text>
    </comment>
    <comment ref="AI69" authorId="1" shapeId="0">
      <text>
        <r>
          <rPr>
            <b/>
            <sz val="9"/>
            <color indexed="81"/>
            <rFont val="Tahoma"/>
            <family val="2"/>
          </rPr>
          <t>Leslie Owashi:</t>
        </r>
        <r>
          <rPr>
            <sz val="9"/>
            <color indexed="81"/>
            <rFont val="Tahoma"/>
            <family val="2"/>
          </rPr>
          <t xml:space="preserve">
23 Total          5 County Supervisors heard the EAP presentation in September, 16 KCOG Governing Board Members receive monthly program updates;  1 SUPV and 1 field rep attended the EAP Summit.</t>
        </r>
      </text>
    </comment>
    <comment ref="AJ69" authorId="1" shapeId="0">
      <text>
        <r>
          <rPr>
            <b/>
            <sz val="9"/>
            <color indexed="81"/>
            <rFont val="Tahoma"/>
            <family val="2"/>
          </rPr>
          <t>Leslie Owashi:</t>
        </r>
        <r>
          <rPr>
            <sz val="9"/>
            <color indexed="81"/>
            <rFont val="Tahoma"/>
            <family val="2"/>
          </rPr>
          <t xml:space="preserve">
2 Total Planning and General Services were primarily responsible for developing the EAP.</t>
        </r>
      </text>
    </comment>
    <comment ref="AK69" authorId="1" shapeId="0">
      <text>
        <r>
          <rPr>
            <b/>
            <sz val="9"/>
            <color indexed="81"/>
            <rFont val="Tahoma"/>
            <family val="2"/>
          </rPr>
          <t>Leslie Owashi:</t>
        </r>
        <r>
          <rPr>
            <sz val="9"/>
            <color indexed="81"/>
            <rFont val="Tahoma"/>
            <family val="2"/>
          </rPr>
          <t xml:space="preserve">
5 Total County staff primarily responsible for developing the EAP and taking it to the Board of Supervisors.</t>
        </r>
      </text>
    </comment>
    <comment ref="AL69" authorId="1" shapeId="0">
      <text>
        <r>
          <rPr>
            <b/>
            <sz val="9"/>
            <color indexed="81"/>
            <rFont val="Tahoma"/>
            <family val="2"/>
          </rPr>
          <t>Leslie Owashi:</t>
        </r>
        <r>
          <rPr>
            <sz val="9"/>
            <color indexed="81"/>
            <rFont val="Tahoma"/>
            <family val="2"/>
          </rPr>
          <t xml:space="preserve">
12 Kern COG, Consultant (ESA, PMC), utility staff actively engaged in the development of the County EAP.</t>
        </r>
      </text>
    </comment>
    <comment ref="AP69" authorId="1" shapeId="0">
      <text>
        <r>
          <rPr>
            <b/>
            <sz val="9"/>
            <color indexed="81"/>
            <rFont val="Tahoma"/>
            <family val="2"/>
          </rPr>
          <t>Leslie Owashi:</t>
        </r>
        <r>
          <rPr>
            <sz val="9"/>
            <color indexed="81"/>
            <rFont val="Tahoma"/>
            <family val="2"/>
          </rPr>
          <t xml:space="preserve">
23 Total          5 County Supervisors heard the EAP presentation in September, 16 KCOG Governing Board Members receive monthly program updates;  1 SUPV and 1 field rep attended the EAP Summit.</t>
        </r>
      </text>
    </comment>
    <comment ref="AQ69" authorId="1" shapeId="0">
      <text>
        <r>
          <rPr>
            <b/>
            <sz val="9"/>
            <color indexed="81"/>
            <rFont val="Tahoma"/>
            <family val="2"/>
          </rPr>
          <t>Leslie Owashi:</t>
        </r>
        <r>
          <rPr>
            <sz val="9"/>
            <color indexed="81"/>
            <rFont val="Tahoma"/>
            <family val="2"/>
          </rPr>
          <t xml:space="preserve">
2 Total Planning and General Services were primarily responsible for developing the EAP.</t>
        </r>
      </text>
    </comment>
    <comment ref="AR69" authorId="1" shapeId="0">
      <text>
        <r>
          <rPr>
            <b/>
            <sz val="9"/>
            <color indexed="81"/>
            <rFont val="Tahoma"/>
            <family val="2"/>
          </rPr>
          <t>Leslie Owashi:</t>
        </r>
        <r>
          <rPr>
            <sz val="9"/>
            <color indexed="81"/>
            <rFont val="Tahoma"/>
            <family val="2"/>
          </rPr>
          <t xml:space="preserve">
5 Total County staff primarily responsible for developing the EAP and taking it to the Board of Supervisors.</t>
        </r>
      </text>
    </comment>
    <comment ref="AS69" authorId="1" shapeId="0">
      <text>
        <r>
          <rPr>
            <b/>
            <sz val="9"/>
            <color indexed="81"/>
            <rFont val="Tahoma"/>
            <family val="2"/>
          </rPr>
          <t>Leslie Owashi:</t>
        </r>
        <r>
          <rPr>
            <sz val="9"/>
            <color indexed="81"/>
            <rFont val="Tahoma"/>
            <family val="2"/>
          </rPr>
          <t xml:space="preserve">
12 Kern COG, Consultant (ESA, PMC), utility staff actively engaged in the development of the County EAP.</t>
        </r>
      </text>
    </comment>
    <comment ref="AI70" authorId="1" shapeId="0">
      <text>
        <r>
          <rPr>
            <b/>
            <sz val="9"/>
            <color indexed="81"/>
            <rFont val="Tahoma"/>
            <family val="2"/>
          </rPr>
          <t>Leslie Owashi:</t>
        </r>
        <r>
          <rPr>
            <sz val="9"/>
            <color indexed="81"/>
            <rFont val="Tahoma"/>
            <family val="2"/>
          </rPr>
          <t xml:space="preserve">
16 Total           16 KCOG Governing Board Members receive monthly program updates</t>
        </r>
      </text>
    </comment>
    <comment ref="AJ70" authorId="1" shapeId="0">
      <text>
        <r>
          <rPr>
            <b/>
            <sz val="9"/>
            <color indexed="81"/>
            <rFont val="Tahoma"/>
            <family val="2"/>
          </rPr>
          <t>Leslie Owashi:</t>
        </r>
        <r>
          <rPr>
            <sz val="9"/>
            <color indexed="81"/>
            <rFont val="Tahoma"/>
            <family val="2"/>
          </rPr>
          <t xml:space="preserve">
2 Total attended the afternoon implementation session of the EAP Summit on Ocotber 30, 2013.</t>
        </r>
      </text>
    </comment>
    <comment ref="AK70" authorId="1" shapeId="0">
      <text>
        <r>
          <rPr>
            <b/>
            <sz val="9"/>
            <color indexed="81"/>
            <rFont val="Tahoma"/>
            <family val="2"/>
          </rPr>
          <t>Leslie Owashi:</t>
        </r>
        <r>
          <rPr>
            <sz val="9"/>
            <color indexed="81"/>
            <rFont val="Tahoma"/>
            <family val="2"/>
          </rPr>
          <t xml:space="preserve">
 12 Total       12 local government planners receive the Regional Planners Advisory Committee packet.  The Energy Action Plan Workgroup has a standing item on this agenda. </t>
        </r>
      </text>
    </comment>
    <comment ref="AL70" authorId="1" shapeId="0">
      <text>
        <r>
          <rPr>
            <b/>
            <sz val="9"/>
            <color indexed="81"/>
            <rFont val="Tahoma"/>
            <family val="2"/>
          </rPr>
          <t>Leslie Owashi:</t>
        </r>
        <r>
          <rPr>
            <sz val="9"/>
            <color indexed="81"/>
            <rFont val="Tahoma"/>
            <family val="2"/>
          </rPr>
          <t xml:space="preserve">
28 Total           23 local government planners receive the Regional Planners Advisory Committee packet.  The Energy Action Plan Workgroup has a standing item on this agenda.  5 consultants,Kern COG and utility staff performed work on the ABS Benchmark update and LGOP inventory update.</t>
        </r>
      </text>
    </comment>
    <comment ref="AP70" authorId="1" shapeId="0">
      <text>
        <r>
          <rPr>
            <b/>
            <sz val="9"/>
            <color indexed="81"/>
            <rFont val="Tahoma"/>
            <family val="2"/>
          </rPr>
          <t>Leslie Owashi:</t>
        </r>
        <r>
          <rPr>
            <sz val="9"/>
            <color indexed="81"/>
            <rFont val="Tahoma"/>
            <family val="2"/>
          </rPr>
          <t xml:space="preserve">
16 Total           16 KCOG Governing Board Members receive monthly program updates</t>
        </r>
      </text>
    </comment>
    <comment ref="AQ70" authorId="1" shapeId="0">
      <text>
        <r>
          <rPr>
            <b/>
            <sz val="9"/>
            <color indexed="81"/>
            <rFont val="Tahoma"/>
            <family val="2"/>
          </rPr>
          <t>Leslie Owashi:</t>
        </r>
        <r>
          <rPr>
            <sz val="9"/>
            <color indexed="81"/>
            <rFont val="Tahoma"/>
            <family val="2"/>
          </rPr>
          <t xml:space="preserve">
2 Total attended the afternoon implementation session of the EAP Summit on Ocotber 30, 2013.</t>
        </r>
      </text>
    </comment>
    <comment ref="AR70" authorId="1" shapeId="0">
      <text>
        <r>
          <rPr>
            <b/>
            <sz val="9"/>
            <color indexed="81"/>
            <rFont val="Tahoma"/>
            <family val="2"/>
          </rPr>
          <t>Leslie Owashi:</t>
        </r>
        <r>
          <rPr>
            <sz val="9"/>
            <color indexed="81"/>
            <rFont val="Tahoma"/>
            <family val="2"/>
          </rPr>
          <t xml:space="preserve">
 12 Total       12 local government planners receive the Regional Planners Advisory Committee packet.  The Energy Action Plan Workgroup has a standing item on this agenda. </t>
        </r>
      </text>
    </comment>
    <comment ref="AS70" authorId="1" shapeId="0">
      <text>
        <r>
          <rPr>
            <b/>
            <sz val="9"/>
            <color indexed="81"/>
            <rFont val="Tahoma"/>
            <family val="2"/>
          </rPr>
          <t>Leslie Owashi:</t>
        </r>
        <r>
          <rPr>
            <sz val="9"/>
            <color indexed="81"/>
            <rFont val="Tahoma"/>
            <family val="2"/>
          </rPr>
          <t xml:space="preserve">
28 Total           23 local government planners receive the Regional Planners Advisory Committee packet.  The Energy Action Plan Workgroup has a standing item on this agenda.  5 consultants,Kern COG and utility staff performed work on the ABS Benchmark update and LGOP inventory update.</t>
        </r>
      </text>
    </comment>
    <comment ref="AW70" authorId="1" shapeId="0">
      <text>
        <r>
          <rPr>
            <b/>
            <sz val="9"/>
            <color indexed="81"/>
            <rFont val="Tahoma"/>
            <family val="2"/>
          </rPr>
          <t>Leslie Owashi:</t>
        </r>
        <r>
          <rPr>
            <sz val="9"/>
            <color indexed="81"/>
            <rFont val="Tahoma"/>
            <family val="2"/>
          </rPr>
          <t xml:space="preserve">
Nine - Seven Council members and two supervisors</t>
        </r>
      </text>
    </comment>
    <comment ref="AX70" authorId="1" shapeId="0">
      <text>
        <r>
          <rPr>
            <b/>
            <sz val="9"/>
            <color indexed="81"/>
            <rFont val="Tahoma"/>
            <family val="2"/>
          </rPr>
          <t>Leslie Owashi:</t>
        </r>
        <r>
          <rPr>
            <sz val="9"/>
            <color indexed="81"/>
            <rFont val="Tahoma"/>
            <family val="2"/>
          </rPr>
          <t xml:space="preserve">
1)California City's City Councilmember Ed Fuller attended the Kern Energy Watch Partnership meeting on August 28th.
(2) The Kern COG Governing Board has a city council member from each participating LGP as Board members and they receive updates during their monthly meetings.  The Board was dark in July and August.
Estimate:  12 to 15.  Every City Manager has been informed during this project via email, with some more engaged than others.  Planning Directors and Public Works Directors have also been kept informed via email and directly by their staff engaged in the project.  </t>
        </r>
      </text>
    </comment>
    <comment ref="AY70" authorId="1" shapeId="0">
      <text>
        <r>
          <rPr>
            <sz val="9"/>
            <color indexed="81"/>
            <rFont val="Tahoma"/>
            <family val="2"/>
          </rPr>
          <t>Estimate: 6 to 12 Planning staff, administrative staff, and public works staff have been engaged in this part of the project.</t>
        </r>
      </text>
    </comment>
    <comment ref="BD70" authorId="1" shapeId="0">
      <text>
        <r>
          <rPr>
            <b/>
            <sz val="9"/>
            <color indexed="81"/>
            <rFont val="Tahoma"/>
            <family val="2"/>
          </rPr>
          <t>Leslie Owashi:</t>
        </r>
        <r>
          <rPr>
            <sz val="9"/>
            <color indexed="81"/>
            <rFont val="Tahoma"/>
            <family val="2"/>
          </rPr>
          <t xml:space="preserve">
Nine - Seven Council members and two supervisors</t>
        </r>
      </text>
    </comment>
    <comment ref="BE70" authorId="1" shapeId="0">
      <text>
        <r>
          <rPr>
            <b/>
            <sz val="9"/>
            <color indexed="81"/>
            <rFont val="Tahoma"/>
            <family val="2"/>
          </rPr>
          <t>Leslie Owashi:</t>
        </r>
        <r>
          <rPr>
            <sz val="9"/>
            <color indexed="81"/>
            <rFont val="Tahoma"/>
            <family val="2"/>
          </rPr>
          <t xml:space="preserve">
The Kern COG Governing Board has a city council member from each participating LGP as Board members and they receive updates during their monthly meetings.  The Board was dark in July and August.
</t>
        </r>
      </text>
    </comment>
    <comment ref="BF70" authorId="1" shapeId="0">
      <text>
        <r>
          <rPr>
            <b/>
            <sz val="9"/>
            <color indexed="81"/>
            <rFont val="Tahoma"/>
            <family val="2"/>
          </rPr>
          <t>Leslie Owashi:</t>
        </r>
        <r>
          <rPr>
            <sz val="9"/>
            <color indexed="81"/>
            <rFont val="Tahoma"/>
            <family val="2"/>
          </rPr>
          <t xml:space="preserve">
Estimate:  12 to 15.  Every City Manager has been informed during this project via email, with some more engaged than others.  Planning Directors and Public Works Directors have also been kept informed via email and directly by their staff engaged in the project.  </t>
        </r>
      </text>
    </comment>
    <comment ref="BG70" authorId="1" shapeId="0">
      <text>
        <r>
          <rPr>
            <b/>
            <sz val="9"/>
            <color indexed="81"/>
            <rFont val="Tahoma"/>
            <family val="2"/>
          </rPr>
          <t>Leslie Owashi:</t>
        </r>
        <r>
          <rPr>
            <sz val="9"/>
            <color indexed="81"/>
            <rFont val="Tahoma"/>
            <family val="2"/>
          </rPr>
          <t xml:space="preserve">
Estimate: 6 to 12 Planning staff, administrative staff, and public works staff have been engaged in this part of the project.</t>
        </r>
      </text>
    </comment>
    <comment ref="AC92" authorId="1" shapeId="0">
      <text>
        <r>
          <rPr>
            <b/>
            <sz val="9"/>
            <color indexed="81"/>
            <rFont val="Tahoma"/>
            <family val="2"/>
          </rPr>
          <t>Leslie Owashi:</t>
        </r>
        <r>
          <rPr>
            <sz val="9"/>
            <color indexed="81"/>
            <rFont val="Tahoma"/>
            <family val="2"/>
          </rPr>
          <t xml:space="preserve">
2 (Interim City Manager)</t>
        </r>
      </text>
    </comment>
    <comment ref="AJ92" authorId="1" shapeId="0">
      <text>
        <r>
          <rPr>
            <b/>
            <sz val="9"/>
            <color indexed="81"/>
            <rFont val="Tahoma"/>
            <family val="2"/>
          </rPr>
          <t>Leslie Owashi:</t>
        </r>
        <r>
          <rPr>
            <sz val="9"/>
            <color indexed="81"/>
            <rFont val="Tahoma"/>
            <family val="2"/>
          </rPr>
          <t xml:space="preserve">
2 (Interim City Manager)</t>
        </r>
      </text>
    </comment>
    <comment ref="AQ92" authorId="1" shapeId="0">
      <text>
        <r>
          <rPr>
            <b/>
            <sz val="9"/>
            <color indexed="81"/>
            <rFont val="Tahoma"/>
            <family val="2"/>
          </rPr>
          <t>Leslie Owashi:</t>
        </r>
        <r>
          <rPr>
            <sz val="9"/>
            <color indexed="81"/>
            <rFont val="Tahoma"/>
            <family val="2"/>
          </rPr>
          <t xml:space="preserve">
2 (Interim City Manager)</t>
        </r>
      </text>
    </comment>
    <comment ref="AB93" authorId="1" shapeId="0">
      <text>
        <r>
          <rPr>
            <b/>
            <sz val="9"/>
            <color indexed="81"/>
            <rFont val="Tahoma"/>
            <family val="2"/>
          </rPr>
          <t>Leslie Owashi:</t>
        </r>
        <r>
          <rPr>
            <sz val="9"/>
            <color indexed="81"/>
            <rFont val="Tahoma"/>
            <family val="2"/>
          </rPr>
          <t xml:space="preserve">
See above</t>
        </r>
      </text>
    </comment>
    <comment ref="AC93" authorId="1" shapeId="0">
      <text>
        <r>
          <rPr>
            <b/>
            <sz val="9"/>
            <color indexed="81"/>
            <rFont val="Tahoma"/>
            <family val="2"/>
          </rPr>
          <t>Leslie Owashi:</t>
        </r>
        <r>
          <rPr>
            <sz val="9"/>
            <color indexed="81"/>
            <rFont val="Tahoma"/>
            <family val="2"/>
          </rPr>
          <t xml:space="preserve">
2 (Interim City Manager)</t>
        </r>
      </text>
    </comment>
    <comment ref="AJ93" authorId="1" shapeId="0">
      <text>
        <r>
          <rPr>
            <b/>
            <sz val="9"/>
            <color indexed="81"/>
            <rFont val="Tahoma"/>
            <family val="2"/>
          </rPr>
          <t>Leslie Owashi:</t>
        </r>
        <r>
          <rPr>
            <sz val="9"/>
            <color indexed="81"/>
            <rFont val="Tahoma"/>
            <family val="2"/>
          </rPr>
          <t xml:space="preserve">
2 (Interim City Manager)</t>
        </r>
      </text>
    </comment>
    <comment ref="AQ93" authorId="1" shapeId="0">
      <text>
        <r>
          <rPr>
            <b/>
            <sz val="9"/>
            <color indexed="81"/>
            <rFont val="Tahoma"/>
            <family val="2"/>
          </rPr>
          <t>Leslie Owashi:</t>
        </r>
        <r>
          <rPr>
            <sz val="9"/>
            <color indexed="81"/>
            <rFont val="Tahoma"/>
            <family val="2"/>
          </rPr>
          <t xml:space="preserve">
2 (Interim City Manager)</t>
        </r>
      </text>
    </comment>
    <comment ref="AZ97" authorId="1" shapeId="0">
      <text>
        <r>
          <rPr>
            <b/>
            <sz val="9"/>
            <color indexed="81"/>
            <rFont val="Tahoma"/>
            <family val="2"/>
          </rPr>
          <t>Leslie Owashi:</t>
        </r>
        <r>
          <rPr>
            <sz val="9"/>
            <color indexed="81"/>
            <rFont val="Tahoma"/>
            <family val="2"/>
          </rPr>
          <t xml:space="preserve">
  23 citizen/stakeholders of redlands.  23 citizen/stakeholders of redlands.</t>
        </r>
      </text>
    </comment>
    <comment ref="BG97" authorId="1" shapeId="0">
      <text>
        <r>
          <rPr>
            <b/>
            <sz val="9"/>
            <color indexed="81"/>
            <rFont val="Tahoma"/>
            <family val="2"/>
          </rPr>
          <t>Leslie Owashi:</t>
        </r>
        <r>
          <rPr>
            <sz val="9"/>
            <color indexed="81"/>
            <rFont val="Tahoma"/>
            <family val="2"/>
          </rPr>
          <t xml:space="preserve">
 23 citizen/stakeholders of redlands.  </t>
        </r>
      </text>
    </comment>
    <comment ref="AZ98" authorId="1" shapeId="0">
      <text>
        <r>
          <rPr>
            <b/>
            <sz val="9"/>
            <color indexed="81"/>
            <rFont val="Tahoma"/>
            <family val="2"/>
          </rPr>
          <t>Leslie Owashi:</t>
        </r>
        <r>
          <rPr>
            <sz val="9"/>
            <color indexed="81"/>
            <rFont val="Tahoma"/>
            <family val="2"/>
          </rPr>
          <t xml:space="preserve">
  23 citizen/stakeholders of redlands.</t>
        </r>
      </text>
    </comment>
    <comment ref="BG98" authorId="1" shapeId="0">
      <text>
        <r>
          <rPr>
            <b/>
            <sz val="9"/>
            <color indexed="81"/>
            <rFont val="Tahoma"/>
            <family val="2"/>
          </rPr>
          <t>Leslie Owashi:</t>
        </r>
        <r>
          <rPr>
            <sz val="9"/>
            <color indexed="81"/>
            <rFont val="Tahoma"/>
            <family val="2"/>
          </rPr>
          <t xml:space="preserve">
 23 citizen/stakeholders of redlands.  </t>
        </r>
      </text>
    </comment>
    <comment ref="Q105" authorId="1" shapeId="0">
      <text>
        <r>
          <rPr>
            <sz val="9"/>
            <color indexed="81"/>
            <rFont val="Tahoma"/>
            <family val="2"/>
          </rPr>
          <t xml:space="preserve">Includes surveys administered to the public)
</t>
        </r>
      </text>
    </comment>
    <comment ref="AL105" authorId="1" shapeId="0">
      <text>
        <r>
          <rPr>
            <b/>
            <sz val="9"/>
            <color indexed="81"/>
            <rFont val="Tahoma"/>
            <family val="2"/>
          </rPr>
          <t>Leslie Owashi:</t>
        </r>
        <r>
          <rPr>
            <sz val="9"/>
            <color indexed="81"/>
            <rFont val="Tahoma"/>
            <family val="2"/>
          </rPr>
          <t xml:space="preserve">
More than 1500 surveys were collected</t>
        </r>
      </text>
    </comment>
    <comment ref="AS105" authorId="1" shapeId="0">
      <text>
        <r>
          <rPr>
            <b/>
            <sz val="9"/>
            <color indexed="81"/>
            <rFont val="Tahoma"/>
            <family val="2"/>
          </rPr>
          <t>Leslie Owashi:</t>
        </r>
        <r>
          <rPr>
            <sz val="9"/>
            <color indexed="81"/>
            <rFont val="Tahoma"/>
            <family val="2"/>
          </rPr>
          <t xml:space="preserve">
More than 1500 surveys were collected</t>
        </r>
      </text>
    </comment>
    <comment ref="AI109" authorId="1" shapeId="0">
      <text>
        <r>
          <rPr>
            <b/>
            <sz val="9"/>
            <color indexed="81"/>
            <rFont val="Tahoma"/>
            <family val="2"/>
          </rPr>
          <t>Leslie Owashi:</t>
        </r>
        <r>
          <rPr>
            <sz val="9"/>
            <color indexed="81"/>
            <rFont val="Tahoma"/>
            <family val="2"/>
          </rPr>
          <t xml:space="preserve">
Multi-Board Meeting was held on March 29, 2012. There were 8 Commission and Committee members represented.    City Council Meetings were held on March 5 and 19, 2012. The Council has a Mayor and 6 council members. </t>
        </r>
      </text>
    </comment>
    <comment ref="AJ109" authorId="1" shapeId="0">
      <text>
        <r>
          <rPr>
            <b/>
            <sz val="9"/>
            <color indexed="81"/>
            <rFont val="Tahoma"/>
            <family val="2"/>
          </rPr>
          <t>Leslie Owashi:</t>
        </r>
        <r>
          <rPr>
            <sz val="9"/>
            <color indexed="81"/>
            <rFont val="Tahoma"/>
            <family val="2"/>
          </rPr>
          <t xml:space="preserve">
Internal Staff Steering Committee Meetings were held Dec. 1, 2011; January 26, 2012; March 1, 2012; April 19, 2012 and February 28, 2013.  There were 16 staff members invited to attend these meetings. </t>
        </r>
      </text>
    </comment>
    <comment ref="AL109" authorId="1" shapeId="0">
      <text>
        <r>
          <rPr>
            <b/>
            <sz val="9"/>
            <color indexed="81"/>
            <rFont val="Tahoma"/>
            <family val="2"/>
          </rPr>
          <t>Leslie Owashi:</t>
        </r>
        <r>
          <rPr>
            <sz val="9"/>
            <color indexed="81"/>
            <rFont val="Tahoma"/>
            <family val="2"/>
          </rPr>
          <t xml:space="preserve">
Community Meeting was held on March 27, 2012. There were 11 community members. Targeted Stakeholder Meetings were held on March 27, 29, 2012 and May 8, 2012.  There were a total of 15 Stakeholders that attended the meetings.  </t>
        </r>
      </text>
    </comment>
    <comment ref="AP109" authorId="1" shapeId="0">
      <text>
        <r>
          <rPr>
            <b/>
            <sz val="9"/>
            <color indexed="81"/>
            <rFont val="Tahoma"/>
            <family val="2"/>
          </rPr>
          <t>Leslie Owashi:</t>
        </r>
        <r>
          <rPr>
            <sz val="9"/>
            <color indexed="81"/>
            <rFont val="Tahoma"/>
            <family val="2"/>
          </rPr>
          <t xml:space="preserve">
Multi-Board Meeting was held on March 29, 2012. There were 
8 Commission and Committee members represented.    
City Council Meetings were held on March 5 and 19, 2012. The Council has a Mayor and 6 council members.</t>
        </r>
      </text>
    </comment>
    <comment ref="AQ109" authorId="1" shapeId="0">
      <text>
        <r>
          <rPr>
            <b/>
            <sz val="9"/>
            <color indexed="81"/>
            <rFont val="Tahoma"/>
            <family val="2"/>
          </rPr>
          <t>Leslie Owashi:</t>
        </r>
        <r>
          <rPr>
            <sz val="9"/>
            <color indexed="81"/>
            <rFont val="Tahoma"/>
            <family val="2"/>
          </rPr>
          <t xml:space="preserve">
Internal Staff Steering Committee Meetings were held Dec. 1, 2011; January 26, 2012; March 1, 2012; April 19, 2012 and February 28, 2013.  There were 16 staff members invited to attend these meetings. </t>
        </r>
      </text>
    </comment>
    <comment ref="AS109" authorId="1" shapeId="0">
      <text>
        <r>
          <rPr>
            <b/>
            <sz val="9"/>
            <color indexed="81"/>
            <rFont val="Tahoma"/>
            <family val="2"/>
          </rPr>
          <t>Leslie Owashi:</t>
        </r>
        <r>
          <rPr>
            <sz val="9"/>
            <color indexed="81"/>
            <rFont val="Tahoma"/>
            <family val="2"/>
          </rPr>
          <t xml:space="preserve">
Community Meeting was held on March 27, 2012. There were 11 community members. 
Targeted Stakeholder Meetings were held on March 27, 29, 2012 and May 8, 2012.  
There were a total of 15 Stakeholders that attended the meetings.  </t>
        </r>
      </text>
    </comment>
    <comment ref="AI111" authorId="1" shapeId="0">
      <text>
        <r>
          <rPr>
            <b/>
            <sz val="9"/>
            <color indexed="81"/>
            <rFont val="Tahoma"/>
            <family val="2"/>
          </rPr>
          <t>Leslie Owashi:</t>
        </r>
        <r>
          <rPr>
            <sz val="9"/>
            <color indexed="81"/>
            <rFont val="Tahoma"/>
            <family val="2"/>
          </rPr>
          <t xml:space="preserve">
7 Committee and Commission members took CALGreen and LEED Certification Training.</t>
        </r>
      </text>
    </comment>
    <comment ref="AJ111" authorId="1" shapeId="0">
      <text>
        <r>
          <rPr>
            <b/>
            <sz val="9"/>
            <color indexed="81"/>
            <rFont val="Tahoma"/>
            <family val="2"/>
          </rPr>
          <t>Leslie Owashi:</t>
        </r>
        <r>
          <rPr>
            <sz val="9"/>
            <color indexed="81"/>
            <rFont val="Tahoma"/>
            <family val="2"/>
          </rPr>
          <t xml:space="preserve">
1 Director took a LEED Certification Training class.</t>
        </r>
      </text>
    </comment>
    <comment ref="AK111" authorId="1" shapeId="0">
      <text>
        <r>
          <rPr>
            <b/>
            <sz val="9"/>
            <color indexed="81"/>
            <rFont val="Tahoma"/>
            <family val="2"/>
          </rPr>
          <t>Leslie Owashi:</t>
        </r>
        <r>
          <rPr>
            <sz val="9"/>
            <color indexed="81"/>
            <rFont val="Tahoma"/>
            <family val="2"/>
          </rPr>
          <t xml:space="preserve">
4 Committee and Commission members took CALGreen and/or LEED Certification Training classes. </t>
        </r>
      </text>
    </comment>
    <comment ref="AL111" authorId="1" shapeId="0">
      <text>
        <r>
          <rPr>
            <b/>
            <sz val="9"/>
            <color indexed="81"/>
            <rFont val="Tahoma"/>
            <family val="2"/>
          </rPr>
          <t>Leslie Owashi:</t>
        </r>
        <r>
          <rPr>
            <sz val="9"/>
            <color indexed="81"/>
            <rFont val="Tahoma"/>
            <family val="2"/>
          </rPr>
          <t xml:space="preserve">
87 staff class attendees took CALGreen and/or LEED Certification Training classes. </t>
        </r>
      </text>
    </comment>
    <comment ref="AP111" authorId="1" shapeId="0">
      <text>
        <r>
          <rPr>
            <b/>
            <sz val="9"/>
            <color indexed="81"/>
            <rFont val="Tahoma"/>
            <family val="2"/>
          </rPr>
          <t>Leslie Owashi:</t>
        </r>
        <r>
          <rPr>
            <sz val="9"/>
            <color indexed="81"/>
            <rFont val="Tahoma"/>
            <family val="2"/>
          </rPr>
          <t xml:space="preserve">
7 Committee and Commission members took CALGreen and LEED Certification Training.</t>
        </r>
      </text>
    </comment>
    <comment ref="AQ111" authorId="1" shapeId="0">
      <text>
        <r>
          <rPr>
            <b/>
            <sz val="9"/>
            <color indexed="81"/>
            <rFont val="Tahoma"/>
            <family val="2"/>
          </rPr>
          <t>Leslie Owashi:</t>
        </r>
        <r>
          <rPr>
            <sz val="9"/>
            <color indexed="81"/>
            <rFont val="Tahoma"/>
            <family val="2"/>
          </rPr>
          <t xml:space="preserve">
1 Director took a LEED Certification Training class.</t>
        </r>
      </text>
    </comment>
    <comment ref="AR111" authorId="1" shapeId="0">
      <text>
        <r>
          <rPr>
            <b/>
            <sz val="9"/>
            <color indexed="81"/>
            <rFont val="Tahoma"/>
            <family val="2"/>
          </rPr>
          <t>Leslie Owashi:</t>
        </r>
        <r>
          <rPr>
            <sz val="9"/>
            <color indexed="81"/>
            <rFont val="Tahoma"/>
            <family val="2"/>
          </rPr>
          <t xml:space="preserve">
4 Committee and Commission members took CALGreen and/or LEED Certification Training classes. </t>
        </r>
      </text>
    </comment>
    <comment ref="AS111" authorId="1" shapeId="0">
      <text>
        <r>
          <rPr>
            <b/>
            <sz val="9"/>
            <color indexed="81"/>
            <rFont val="Tahoma"/>
            <family val="2"/>
          </rPr>
          <t>Leslie Owashi:</t>
        </r>
        <r>
          <rPr>
            <sz val="9"/>
            <color indexed="81"/>
            <rFont val="Tahoma"/>
            <family val="2"/>
          </rPr>
          <t xml:space="preserve">
87 staff class attendees took CALGreen and/or LEED Certification Training classes. </t>
        </r>
      </text>
    </comment>
    <comment ref="AJ172" authorId="1" shapeId="0">
      <text>
        <r>
          <rPr>
            <b/>
            <sz val="9"/>
            <color indexed="81"/>
            <rFont val="Tahoma"/>
            <family val="2"/>
          </rPr>
          <t>Leslie Owashi:</t>
        </r>
        <r>
          <rPr>
            <sz val="9"/>
            <color indexed="81"/>
            <rFont val="Tahoma"/>
            <family val="2"/>
          </rPr>
          <t xml:space="preserve">
Planning Directors, public works directors, and city managers of 11 participating EAP cities</t>
        </r>
      </text>
    </comment>
    <comment ref="AQ172" authorId="1" shapeId="0">
      <text>
        <r>
          <rPr>
            <b/>
            <sz val="9"/>
            <color indexed="81"/>
            <rFont val="Tahoma"/>
            <family val="2"/>
          </rPr>
          <t>Leslie Owashi:</t>
        </r>
        <r>
          <rPr>
            <sz val="9"/>
            <color indexed="81"/>
            <rFont val="Tahoma"/>
            <family val="2"/>
          </rPr>
          <t xml:space="preserve">
Planning Directors, public works directors, and city managers of 11 participating EAP cities</t>
        </r>
      </text>
    </comment>
    <comment ref="AJ173" authorId="1" shapeId="0">
      <text>
        <r>
          <rPr>
            <b/>
            <sz val="9"/>
            <color indexed="81"/>
            <rFont val="Tahoma"/>
            <family val="2"/>
          </rPr>
          <t>Leslie Owashi:</t>
        </r>
        <r>
          <rPr>
            <sz val="9"/>
            <color indexed="81"/>
            <rFont val="Tahoma"/>
            <family val="2"/>
          </rPr>
          <t xml:space="preserve">
Planning Directors, public works directors, and city managers of 11 participating EAP cities</t>
        </r>
      </text>
    </comment>
    <comment ref="AJ175" authorId="1" shapeId="0">
      <text>
        <r>
          <rPr>
            <b/>
            <sz val="9"/>
            <color indexed="81"/>
            <rFont val="Tahoma"/>
            <family val="2"/>
          </rPr>
          <t>Leslie Owashi:</t>
        </r>
        <r>
          <rPr>
            <sz val="9"/>
            <color indexed="81"/>
            <rFont val="Tahoma"/>
            <family val="2"/>
          </rPr>
          <t xml:space="preserve">
Planning Directors, public works directors, and city managers of 11 participating EAP cities</t>
        </r>
      </text>
    </comment>
  </commentList>
</comments>
</file>

<file path=xl/sharedStrings.xml><?xml version="1.0" encoding="utf-8"?>
<sst xmlns="http://schemas.openxmlformats.org/spreadsheetml/2006/main" count="4210" uniqueCount="2323">
  <si>
    <t>Solicitation Phase</t>
  </si>
  <si>
    <t>No. of Local Govts</t>
  </si>
  <si>
    <t>Goal</t>
  </si>
  <si>
    <t>Budget</t>
  </si>
  <si>
    <t>Adopt a municipal green building ordinance policy for municipal, commercial, and/or residential development</t>
  </si>
  <si>
    <t>1.The Beaumont City Council held a workshop on December 6, 2011 on the implementation of a municipal Green Building Policy, no changes to the proposed policy were suggested.  On December 20, 2011 the City's Municipal Green Building Policy was approved by a resolution of the Beaumont City Council (Res. 2011-33)                                                                                          2. Task complete.</t>
  </si>
  <si>
    <t xml:space="preserve">2.B. Provide elected officials and other city officials the knowledge on lasting market transformation through the implementation of policies and programs that are designed to ensure market transformation, such as green building policies.  This task will assist in educating key staff members and city officials creating an environment where building green becomes a normal method of doing business.
</t>
  </si>
  <si>
    <t>Develop training programs for local elected officials, building officials, commissioners, and stakeholders to improve adoption of energy efficiency codes, ordinances, standards guidelines and programs</t>
  </si>
  <si>
    <t>1. In January 2012, SCE's Codes and Standards Program presented to the Beaumont City Council, employees, and the public in attendance about the benefits of green building policies. 
2. The City of Beaumont adopted a policy on green building for municipal projects as a first step in the process of adopting a green building ordinance in the future. 
3. Task complete.</t>
  </si>
  <si>
    <t>Implement training program to improve Title 24 and CalGreen Code compliance through improved permit processing and inspections.</t>
  </si>
  <si>
    <t>1. In March 2012, the City of Beaumont hosted a training for local government code enforcement and building officials at the Beaumont Civic Center. Attendees Included members of the Citrus Belt and Coachella Valley Chapters of the California Building Official's Assocation. 
2. Task complete.</t>
  </si>
  <si>
    <t>Set up a “utility manager” computer program to track municipal usage, identify need for sub-metering plan, budget and manage bills.</t>
  </si>
  <si>
    <t>1. The City is currently in the process of researching available software systems and completing an inventory of all energy usage for municpal facilities. 
2. SCE's data transfer protocols have been finalized.  Billing data extracts should be available Q4-2012.</t>
  </si>
  <si>
    <t>Develop and adopt programs to encourage energy efficiency</t>
  </si>
  <si>
    <t>Implement any of the strategies developed in Task 2.A</t>
  </si>
  <si>
    <t xml:space="preserve">3.A. Implementer does not have a utility manager computer program to provide needed energy reporting for its 15 municipal buildings.  The Implementer has several different building EMS systems, so it is critical to invest in a single reporting program to simplify the Implementer’s reporting requirements going forward.  With the development of a new Climate Action Plan (CAP) and implementation of a new $17.7 million energy project for municipal buildings, the Implementer has a need for detailed and easy-to-use reporting of all of its facilities.  </t>
  </si>
  <si>
    <t xml:space="preserve">Develop useful municipal facility energy reporting to improve energy decisions. </t>
  </si>
  <si>
    <t>Develop and adopt an energy efficiency chapter for inclusion in the Implementer’s CAP</t>
  </si>
  <si>
    <t xml:space="preserve">2.A. Voluntary Green Building Policy for Commercial Development and Residential Development:  The Implementer will develop a voluntary Green Building policy for commercial development and residential development in the Participating Municipalities, with a focus on existing buildings (“Voluntary Green Building Policy”). </t>
  </si>
  <si>
    <t xml:space="preserve">Develop and adopt a Voluntary Green Building Policy that will increase energy efficiency beyond current building codes.  
</t>
  </si>
  <si>
    <t xml:space="preserve">1.  CVAG staff, consultants, and jurisdictions participated in Reach Code forum hosted by SCE in Rancho Cucamonga in April 2012. Extremely helpful forum that was well attended by cities. Three cities - Cathedral City, Rancho Mirage and Blythe participated in panel discussion about their city efforts toward reach codes. 
2. Voluntary Green Building Program/Policy Template distributed to each city for review. Input from each city was incorporated into Voluntary Green Building Policy. All city staff approved regional document; no customization was requested. 
3.  All comments and corrections provided by jurisdictions were made to Voluntary Green Building Policy. 
4. Final Voluntary Green Building Policy prepared and reviewed by CVAG committees - Energy &amp; Environment Committee, Technical Planning Subcommittee. 
5. CVAG Executive Committee (all Coachella Valley mayors and supervisors) endorse adoption of Voluntary Green Building Policy by all cities.
6. Reviewed Voluntary Green Building Policy with city planning commissions, architectural review boards, sustainability commissions/committtee (2 cities only).
7. Presentation to Palm Springs Sustainability Commission on potential 
incentives to be included with Green Building Policy.
8. CVAG prepared summary of incentives used by other jurisdictions that have implemented reach code or green building program/policy for distribution to cities. Some cities want to evaluate potential incentives. 
9. Approval and adoption of Voluntary Green Building Policy by City of Rancho Mirage (July 19), Cathedral City (August 8). Other cities in September (Desert Hot Springs (9/18), Palm Springs (9/19), Agua Caliente Band of Cahuilla Indians (9/25). City of Rancho Mirage adopted mandatory reach code for city facilities (15% above Title 24).
</t>
  </si>
  <si>
    <t xml:space="preserve">Develop and implement an educational program targeted at local elected officials, city commissioners, and key city staff that will provide relevant information such that these officlals will adopt policies that increase the impact building codes and related activities such as Energy Action Plans and Climate Action Plans.
</t>
  </si>
  <si>
    <t xml:space="preserve">1.  Very successful workshops for city officials, staff were held in December/January. These workshops laid the groundwork for subsequent elements of Green for Life program (brand for our EE Strategic Plan program). 
2.  City outreach has focused on individual presentations to city elected officials; workshops at city hall for city staff (individualized). City staff availability is limited due to layoffs and staff cutbacks.
3. Green for LIfe interns attended workshops, outreach events in individual jurisdictions, and other city events to support staff, take surveys, get input from participants.
4. Developed Voluntary Green Building Program guide, a summary of the Voluntary Green Building Program in condensed form for ease of use by city officials.
5. Developed and distributed green building/energy efficiency handouts for city counters. These handouts feature info on insulation, windows, HVAC, cool roofs, other EE topics. Distributed at CVAG committee meetings and very well received by elected officials. 
6. Held ongoing meetings with city staff to get their input on outreach to city commissions, boards, city councils. 
7.  Presentations to individual city councils on Green for Life program at city council study sessions and city council meetings in May/June/July/August. Presentations include Voluntary Green Building Program, Energy and Climate Action Plans. 
8. Individual training on green building program presented in August/September for city staff. 
9. Held regular meetings to discuss strategic plan/Green for Life Implementation with Desert Cities Energy Partnership Working Group - city energy liaisons.
</t>
  </si>
  <si>
    <t xml:space="preserve">Develop the program components for the Voluntary Green Building Program developed  in Task 2.A (1.1.2) and implement the Voluntary Green Building Program for each Participating Jurisdiction.  
</t>
  </si>
  <si>
    <t xml:space="preserve">1.  Website developed and launched in Spring 2012. Includes links to Voluntary Green Building Program manual and guide, information about upcoming workshops, webinars, other events.
2.  Focus for website is development of a green building web tool and app that will help property owners find easy to use tools to determine "least cost" energy efficiency retrofits. 
3.  Development of website tool and app required additional web design resources. Recruitment and selection process nearing completion.
4. Worked with city staff/officials, consultants, stakeholders to develop web tool concept and content. 
5. Scheduled and presenting workshops for city staff (building officials, public works, planning staff) on Voluntary Green Building Program which includes 15% reach code. 
6. Workshops scheduled in August/September with contractors, city staff, community members. 
7. Distributed e-newsletter to elected officials, city staff regarding Green Building/reach codes, oher EE topics. 
8. Formed partnership with Desert Valleys Builders Association and Desert Contractors Association to promote information about the Voluntary Green Building Program. Contractor workshops promoted by these builder groups.
9. U.S Green Building Council - Coachella Valley chapter is active partner with outreach about reach codes/Green Building policy.
10. Working with College of the Desert to promote contractor workshops (funded by college) on HVAC, HERS Compliance, other needs. Contractors in our area are not well-informed about energy efficiency. Want more information and training on utility rebates and incentives. 
</t>
  </si>
  <si>
    <t xml:space="preserve">3.A.  Energy Benchmarking Policy and Procedures.  The Implementer will develop energy benchmarking policy and procedures to enable ongoing energy benchmarking of all Participating Municipality facilities (“Benchmarking Policy and Procedures”) for each Participating Municipality. </t>
  </si>
  <si>
    <t xml:space="preserve">Develop an Energy Benchmarking Policy and associated procedures that will be adopted.  The policy and procedures will provide the framework to continue to implement benchmarking and how to use benchmarking to identify energy efficiency opportunities and impacts.
</t>
  </si>
  <si>
    <t xml:space="preserve">1. Completed sample benchmarking of city buildings to demonstrate Portfolio Manager for all participating jurisdictions.
2. Benchmarking policy customized for each jurisdiction based on feedback from city staff. 
3. Held benchmarking workshop with city staff. This workshop on municipal facilities was combined with EEMIS and Cx/RCx policy in one workshop. Five jurisdictions participated and response was favorable. Two other jurisdictions were provided individual workshops at their city offices. 
4. Benchmarking policies updated to include comments from each jurisdiction. Draft final benchmarking policies now undergoing final staff review prior to adoption by city councils in September/October.
5. Focused effort to address concerns from Indian Wells due to low scores in Portfolio Manager for City Hall. CVAG team and SCE working to identify issues and provide tools to city. City staff wants to promote energy efficiency projects; looking for Portfolio Manager as tool to reinforce their message. Still working to address concerns.
</t>
  </si>
  <si>
    <t xml:space="preserve">3.B. Enterprise Energy Management Information System/Utility Manager Software:  The Implementer will select and deploy EEMIS/Utility Manager for Participating Municipalities. The EEMIS will provide tools to track energy use, achieve energy cost savings, and set up a system to measure success in reducing energy use and greenhouse gas emissions. Implementer will ensure that the selected EEMIS will allow users to review and analyze energy usage data, allowing for analysis of program success and ways to maximize all available cost and energy savings opportunities. </t>
  </si>
  <si>
    <t xml:space="preserve">Establish a Utility Manager software system for each Participating Municipality that provides tools to track energy use and costs, evaluate usage to identify energy efficiency opportunities on an ongoing basis.
</t>
  </si>
  <si>
    <t xml:space="preserve">1. SCE's data transfer protocols have been finalized.  Billing data extracts should be available Q4-2012. 
2. CVAG completed MOU with Los Angeles County to provide EEMIS to all participating jurisdictions. MOU finalized in August 2012. 
3. LA County presented EEMIS workshop to city staff in Cathedral City. Presentation by LA County was very favorably received by city staff. 
4. CISR forms and final data review being completed by CVAG consultants (BSE Engineering) to prepare for EEMIS installation. 
</t>
  </si>
  <si>
    <t xml:space="preserve">3.C. Energy Action Plan:  The Implementer will develop an Energy Action Plan (“EAP”) framework for municipal facilities that can be adapted to the needs of individual Participating Municipalities (“EAP Framework”).  The EAP Framework will focus on a comprehensive analysis of energy efficiency opportunities for local governments to reduce energy consumption, achieve increased energy efficiency, and reduce greenhouse gas emissions. </t>
  </si>
  <si>
    <t xml:space="preserve">Develop an Energy Action Plan for the municipal operations of each Participating Municipality for adoption.  The EAP will identify energy efficiency strategies specific to each municipality.  
</t>
  </si>
  <si>
    <t xml:space="preserve">1.  Energy Action Plan completed for City of Cathedral City in March 2012. Presentation to City Council where Energy Action Plan was adopted in March. SCE reviewed and approved Energy Action Plan. 
2.  Consultants/CVAG team conducted walk throughs of city facilities with city staff to identify potential EE opportunities for EAP. 
3.  CVAG team gathered data from Energy Leader Partnership summaries for each city with assistance from SCE to incorporate in Energy Action Plans. 
4.  Draft Energy Action Plans distributed to all participating jurisdictions in July/August 2012 for their review.
5.  CVAG team meeting with individual city staff to review and get feedback on Energy Action Plans. Final Energy Action Plans being drafted now to incorporate input from city staff. 
6. Energy Action Plan incorporates policies for Cx/RCx and Benchmarking as appendices. EAP calls for adoption and implementation of these policies. 
7. EAP to be combined with CAP in "sustainability package" for adoption by city councils. Adoption expected in October 2012.
</t>
  </si>
  <si>
    <t xml:space="preserve">3.D. Municipal Facility Commissioning and Retro-commissioning Policy:  The Implementer will develop a policy framework that describes how building commissioning and retro-commissioning (“RCx”) practices will be integrated within city operations and which is suitable for adaptation to the needs of individual Participating Municipalities (“RCx Policy Framework”).  Implementer will review existing resources to aid in the development of the RCx Framework, including the commissioning and RCx policies developed by the California Commissioning Collaborative at http://www.cacx.org/. </t>
  </si>
  <si>
    <t xml:space="preserve">Develop a Commissioning/Retro-Commissioning Policy for municipal facilities for each Participating Municipality for adoption.  The policy will  ensure that municipal facilities that undergo commissioning or retro-commissioning are operating at optimal efficiency.
</t>
  </si>
  <si>
    <t xml:space="preserve">1.  Commissioning/Retro-commissioning Policy developed for each jurisdiction. Each jurisdicition given opportunity to customize their policy. 
2. Workshop held in July 2012 with city staff from 4 of 6 cities to review Cx/RCx policies (workshop also included EEMIS, benchmarking).
3. Final draft Cx/RCx policies being reviewed by city staff and prepared for adoption by city council/tribal council. 
4. Cx/RCx policy is included in Energy Action Plan as appendices to emphasize implementation of the policy in concert with EAP.
</t>
  </si>
  <si>
    <t xml:space="preserve">4.A. Regional Climate Action Plan Energy Efficiency Chapter Template: The Implementer will collaborate with other regional entities to develop a regional CAP energy efficiency chapter template which integrates climate action planning and energy efficiency efforts to ensure consistent and mutually supportive goals, policies, and actions (“EE CAP Template”). </t>
  </si>
  <si>
    <t xml:space="preserve">Develop a template for an energy efficiency chapter for a community Climate Action Plan.  
</t>
  </si>
  <si>
    <t xml:space="preserve">1.  Completed CAP Template for review by CVAG team. CVAG has funding from Riverside County for full CAP, thus using funds from SCE and County of Riverside CVAG will prepare all chapters of the CAP, with the Energy Chapter funded by SCE.
2. Draft Climate Action Plans submitted to CVAG in June 2012 by consultant. CVAG team review and input to shape the CAPs to meet jurisdiction needs.
3. CAPs emphasize energy efficiency but also address water (water-energy nexus).  In addition solid waste and transportation (these elements funded by non-SCE sources) were addressed.
4. CVAG team developed tables for CAPs to cross reference with GHG inventory results and provide tool for staff to check progress, update policies, and measure success.
</t>
  </si>
  <si>
    <t xml:space="preserve">Using the template developed in Task 4.1 (4.1.1)  prepare an energy efficiency chapter for a community Climate Action Plan for each Participating Jurisdiction for adoption.  
</t>
  </si>
  <si>
    <t>1. Draft Climate Action Plans distributed to city staff for review in July/August. 
2. CVAG team (Consultants, CVAG staff) meeting with city staff to review CAPs and update with any specific city requests.  This review includes EAP, and Benchmarking/Cx/RCx policies which are combined into one comprehensive sustainability document for cities.
3.  Review of draft CAPs in progress. Final CAPs now being prepared, incorporating changes requested, for Rancho Mirage, Blythe, Agua Caliente Band of Cahuilla Indians. 
4. Response from cities so far is very positive. One city staff person said they are "thrilled" to have the products of the Green for Life program. 
5. Climate Action Plans are included with Energy Action Plans in "sustainability package" for adoption by City Councils/Tribal Council. City staff responding very favorably to this format. They like the idea of having all Green for Life/Strategic Plan elements adopted as a package.</t>
  </si>
  <si>
    <t xml:space="preserve">Conduct an energy savings analysis of GHG Inventories for each Participating Jurisdiction.  These analyses will be incorporated into the EE CAP for each Participating Jurisdiction.
</t>
  </si>
  <si>
    <t>1. Completed GHG inventories and submitted to cities in June 2012.
2. GHG Inventories presented by city staff to some city councils at public council meeting. Other cities have chosen to hold off on council review of GHG Inventory, to be combined with Climate Action Plan.
3. Presentation on GHG Inventory process and development of Climate Action Plan made before CVAG Energy  &amp; Environment Committee in May 2012. 
4. Individual presentations to city councils on GHG Inventory process provided to cities (Desert Hot Springs, Blythe, Palm Springs Sustainability Commission, Rancho Mirage Sustainability Committee).
5. GHG Inventories reveal some interesting patterns among the seven (7) jurisdictions. This has generated interest and discussion among city officials, staff.
6. GHG Inventory included as part of draft Climate Action Plan.</t>
  </si>
  <si>
    <t xml:space="preserve">2.A. Develop and adopt a green building code or standard for residential projects that is based on Build It Green  program and a LEED-based code or standard LEED rating for commercial projects.  Each code or standard shall include energy efficiency requirements that exceed current Title 24.
</t>
  </si>
  <si>
    <t xml:space="preserve">Adopt building energy codes more stringent than Title 24
</t>
  </si>
  <si>
    <t>1. The City selected an implementer to perform this task.                                                                                                                                                                                                                2. Assessment and Planning Report completed by Subcontractor                                                                                                                                                                             
3. Draft version of the Point-of-Sale Energy Retrofit Ordinance submitted by Subcontractor                                                                                                                              4. Conducted two meetings for Point-of-Sale Program Stakeholder's Committee                                                                                                                                                    
5. Scheduled public community workshop session combined with a stakeholder committee meeting on the Point-of-Sale Program in September</t>
  </si>
  <si>
    <t xml:space="preserve">2.C. Develop and implement an educational program directed towards local elected officials, building officials, commissioners, and city staff to improve adoption of energy efficiency codes, ordinances, standards, and programs.  This program will help ensure the adoption and implementation of reach codes and programs developed to achieve higher levels of energy efficiency.
</t>
  </si>
  <si>
    <t>1. The City selected an implementer to perform this task.                                                                                                                                                                                                   
2. Assessment and Planning Report completed by Subcontractor                                                                                                                                                                                    
3. Subcontractor submitted a Draft Plan for City Staff and Elected Officials Educational Program                                                                                                                                  4. Conducted two workshop/demonstration meetings consisting of presentation sessions from  SCE staff members from the Tulare Energy Education Center                                                                                                                                                                                                                                                                        5. Scheduled Workshop meeting on energy issues for City Council and Planning Commission in September 2012</t>
  </si>
  <si>
    <t xml:space="preserve">3.A. By adopting a CAP in Implementer’s city General Plan, the Implementer will further ensure projects are required to meet or exceed energy efficiency beyond the State’s Title 24 Energy Code.  Technical assistance will be provided by trained building inspectors through the City of Delano’s energy program coordinator.
</t>
  </si>
  <si>
    <t xml:space="preserve">1. The City selected an implementer to perform this task.                                                                                                                                                                                                            
2. Assessment and Planning Report submitted by Subcontractor                                                                                                                                                                                          
3. Conducted data collection for Community-wide Greenhouse Gas Emissions Inventory                                                                                                                                      4. Prepared a list of potential Climate Action Plan measures with a focus on energy efficiency to review with City staff.                                                                                                                                      5. Coordinated with Kern COG to determine appropriate model inputs.
6. Provided a memorandum summarizing the assumptions to the City for review. </t>
  </si>
  <si>
    <t xml:space="preserve">2.A - Online Permitting Service: Implementer will develop an online permitting service, that will allow building, HVAC, plumbing and electrical permits to be submitted on-line. The focus of the system will be to identify opportunities for energy efficient measures.  When the resident applies for the permit and if the project has a potential corresponding rebate, the permitting service will embed the SCE application onto the webpage for easy downloading by the resident.  </t>
  </si>
  <si>
    <t xml:space="preserve">To increase code compliance and increase energy efficiency measure adoption by offering the on-line permitting service. 
</t>
  </si>
  <si>
    <t xml:space="preserve">1. The submitted Implementation Report was reviewed by SCE, these comments were incorporated into updated Online Permitting System. 
2. Payment functionality was completed via a PayPal system. 
3. Updates to the energy efficiency information was completed. 
4. Permitting site was sent to a live server to be utilized in real environment by a select group of contractors. Contractors provided input to be incoporated into final Implementation Report. 
5. Official Go Live date was set for 9/24/12.                                                       6.Budget Shift- the City elected to use the LA County EEMIS system, which was lower in cost than other alternatives.  As a result, SCE approved a shift of  $24,500 from Task 4C (Utility Manager) to Task 2A (1.1.5:  Develop On-Line Permitting) ($15,000) and Task 2.B (1.1.6:  Implement Energy Efficiency Educational Programs for Elected Officials) ($9,500)
The funding will be used to fully develop an Online Permitting System and enhance the EE Educational Program for elected officials with the following objectives: 
(1) Facilitate code compliance by streamlining and making the issuance of building permits for qualifying energy efficiency projects more convenient; 
(2) Promote the installation of energy efficiency equipment and other measures by residents and businesses of El Segundo by providing information on applicable SCE Rebates and Incentives. </t>
  </si>
  <si>
    <t>2.B - Implement Energy Efficiency Educational Programs: Implementer will provide energy efficiency educational programs for local officials and government agencies and commissions.</t>
  </si>
  <si>
    <t xml:space="preserve">Education of local officials to improve adoption and implementation of energy efficiency codes  and standards, and  increased participation in energy efficiency programs.   </t>
  </si>
  <si>
    <t xml:space="preserve">1. Made updates to 1st City Council Workshop Implementation Report, based on SCE comments. 
2. Vetted potential speakers and curriculum content for 2nd City Council Workshop. Identified speaker (Pat Stoner, LGC), and scheduled workshop date with City Council members, October 30, 2012.                                               3. Budget Shift-the City elected to use the LA County EEMIS system for Task 4C, which was lower in cost than other alternatives.  As a result, SCE approved a shift of  $24,500 from Task 4C (Utility Manager) to Task 2A (1.1.5:  Develop On-Line Permitting) ($15,000) and Task 2.B (1.1.6:  Implement Energy Efficiency Educational Programs for Elected Offi cials) ($9,500)
The funding will be used to fully develop an Online Permitting System and enhance the EE Educational Program for elected officials with the following objectives: 
(1) Facilitate code compliance by streamlining and making the issuance of building permits for qualifying energy efficiency projects more convenient; 
(2) Promote the installation of energy efficiency equipment and other measures by residents and businesses of El Segundo by providing information on applicable SCE rebates and Incentives. </t>
  </si>
  <si>
    <t xml:space="preserve">2.C - Marketing  the On-Line  Permitting Service: Implementer will market the on-line permitting services. Implementer will use city communications such as Implementer's web-site, brochures, fact sheets, and email to promote the existence of this online service. The Chamber of Commerce will also promote the on-line permitting service to business customers.  The Implementer will also hold three workshops describing the availability of the on-line permitting service. </t>
  </si>
  <si>
    <t>Same as goals for Task 2A and  Task 2B.</t>
  </si>
  <si>
    <t xml:space="preserve">1. Refined marketing channels and acitivities to include presence on city website, contractor awareness/education seminar, instituting "Online Permitting Promo Firday" for building and permitting staff to wear t-shirts promoting the online permitting service, and coordination with SBCCOG for promoting  at relevant community events. </t>
  </si>
  <si>
    <t xml:space="preserve">3.A - Attend Code Compliance Workshops:    The Implementer will identify approximately five workshops and send  up to twelve staff  to two workshops each to increase city expertise in energy efficiency, codes and standards. The primary focus is the existing Statewide Codes and Standards Program workshops offered by the investor owned utilities.  </t>
  </si>
  <si>
    <t xml:space="preserve">Increased code compliance and better awareness of the importance of code compliance by Implementer's staff. </t>
  </si>
  <si>
    <t xml:space="preserve">1. Researched and made updates to code compliance workshop schedule workbook. 
2. Distributed notices of upcoming training opportunities to appropriate City staff. </t>
  </si>
  <si>
    <t xml:space="preserve">4A - Conduct the Energy Savings Analysis for the 2009 Greenhouse Gas Inventory:   Implementer will conduct the energy savings analysis for the  2009 greenhouse gas inventory. Implementer has developed an inventory of greenhouse gases for Implementer’s facilities for 2005, and 2007. Implementer will develop estimates of reductions in greenhouse gas and energy usage realized since 2005. </t>
  </si>
  <si>
    <t xml:space="preserve">Develop estimates of the greenhouse gas reductions and reductions in energy usage realized using 2005 as the baseline. </t>
  </si>
  <si>
    <t xml:space="preserve">1. Draft GHG Inventory was developed and was submitted to SCE for review. 
2. Made updates to GHG Inventory Report incorporating SCE's comments and re-submitted the report as Final.
3. Developed comprehensive training module and "Refresher" training module, submitted both to SCE. 
4. Completed training report memo and submitted to SCE. SCE reviewed memo, in process of addressing the comments. </t>
  </si>
  <si>
    <t xml:space="preserve"> 4B - Develop Benchmarking Policy and Implement a Sample Benchmarking Analysis: Implementer will develop a benchmarking policy and implement benchmarking analysis on a sample of Implementer’s facilities.</t>
  </si>
  <si>
    <t>Adopt a benchmarking policy for municiipal facilities.</t>
  </si>
  <si>
    <t xml:space="preserve">1. Benchmarking Policy was submitted to SCE. Made updates and Policy was approved. 
2. Developed customized EPA Portfolio Manager training module for staff. Provided Portfolio Manager training to Public Works staff member who will be responsible for benchmarking the city facilities. 
3. Task completed.   </t>
  </si>
  <si>
    <t xml:space="preserve">1. Final Benchmarking Policy was submitted to SCE and approved. 
2. Report on Benchmarking analysis was completed and approved.
3. Task is completed on budget.   </t>
  </si>
  <si>
    <t>4C - Procure Utility Manager Software Program and Develop Case Study:  Implementer will procure a utility manager software program   that will have the capability to evaluate Implementer's energy usage by building site. Implementer will set up the system so that it is fully functional.  Implementer will also develop a utility manager policy statement that will include how the system will be used, frequency of analyses and updates, and other operational considerations.  Implementer will also develop a benchmarking and utility manager  case study.</t>
  </si>
  <si>
    <t>Install utility manager that enables Implementer to track and manage energy usage, as well as develop energy usage profiles for each facility.</t>
  </si>
  <si>
    <t xml:space="preserve">1. City provided an evaluation of electrical contractors to the SBCCOG that would be used for submetering campus facilities. 
2. SBCCOG released aggregated RFP to electrical contractors for submetering for purposes of EEMIS. 
3. City completed data entry form, LA County completed Itron tree structure for City. 
4. The City elected to use the LA County EEMIS system, which was lower in cost than other alternatives.  As a result, SCE approved a shift of  $24,500 from Task 4C (Utility Manager) to Task 2A (1.1.5:  Develop On-Line Permitting) ($15,000) and Task 2.B (1.1.6:  Implement Energy Efficiency Educational Programs for Elected Offi cials) ($9,500)
</t>
  </si>
  <si>
    <t xml:space="preserve">4D - Develop the Energy Action Plan: The Implementer will develop the energy action plan using the energy consumption data and analysis from  both the benchmarking analysis and the utility program manager software program.  The energy action plan will also include goals specifying reductions in energy consumption, energy demand, and green house gas emissions that  will result from implementing energy efficiency programs and policies. </t>
  </si>
  <si>
    <t xml:space="preserve">Develop an Energy Action Plan for municipal facilities that provides specific recommendations and goals for reducing energy consumption and greenhouse gas emissions. 
</t>
  </si>
  <si>
    <t xml:space="preserve">1. The Total Energy Consumption Report was completed and submitted to SCE. Comments made by SCE were further incorporated to finalize the Report. 
2. A robust forecast for each end use segment was developed for use in the Energy Action Plan using linear regression analysis. </t>
  </si>
  <si>
    <t>4E - Adopt LEED Certification Policy: Implementer will develop a LEED certification policy for municipal buildings. The policy will include description of building characteristics, which would be covered by the policy. The policy will also outline the financial impact to implement the LEED policy, and describe how the LEED policy will be implemented.</t>
  </si>
  <si>
    <t xml:space="preserve">Adopt a LEED certification policy for municipal facilities. </t>
  </si>
  <si>
    <t xml:space="preserve">This task and associated funding has been removed from the Scope of Work, as SCE learned a LEED certification policy has already been adopted by El Segundo.
</t>
  </si>
  <si>
    <t>Implementer will develop and adopt a comprehensive green building program to promote green building practices that encourage or require building energy efficiency performance that exceeds state requirements for municipal, residential, and/or commercial development.</t>
  </si>
  <si>
    <t xml:space="preserve">1. March 2012 - Coordinate &amp; attend stakeholder outreach event with Goleta Valley Chamber of Commerce Issue &amp; Policy Roundtable; 
2. Prepare for and attend the Joint Study Session public meeting with the City Council &amp; Planning Commissioners; 
3. Continue individual stakeholder outreach meetings with representatives from the non-profit and development communities. 
4. April 2012 - Continue individual stakeholder outreach meetings; Internal meetings regarding revised approach in response to City Council / Planning Commission Joint Study Session; Internal &amp; External Stakeholder Meeting #4 research &amp; preparation. 
5. May 2012 - Develop Revised Program Approach; Preparation and Conduct 4th Group Stakeholder Meeting; Coordination with Santa Barbara County.  
6. June 2012 - Refine program design to include potential incentives for City Council/Planning Commission Consideration at the Joint Workshop of 6/28/12; 
7. Prepare and conduct Joint City Council / Planning Commission Workshop #2; 
8. Obtained initial City Council / Planning Commission support for LEED Silver policy for municipal facilities! 
9. July 2012 - Continued program framework development including drafting of policy and coordination with other departments; 
10. Prepared amendment to consultant contract for City Council adoption on August 7, 2012. 
11. Submit stakeholder input form/report to SCE. 
12. August 2012 - Prepared Draft Policy, Ordinance documents; 
13. Coordinated City Council Standing Committee meeting on Energy / Green Issues to review documents; 
14. Began preparation of Planning Commission packet for approval of policy/ordinance.
</t>
  </si>
  <si>
    <t xml:space="preserve">3.A Implementer will adopt a policy to require municipal facilities to be LEED certified, use the ENERGY STAR® building performance rating system, or other Program standards to assess and measure facility/building energy performance. </t>
  </si>
  <si>
    <t>Develop and adopt a policy that requires City facilities to meet LEED, Energy Star, or other Program standards.</t>
  </si>
  <si>
    <t>1. March 2012 - Coordinate &amp; attend stakeholder outreach event with Goleta Valley Chamber of Commerce Issue &amp; Policy Roundtable; 
2. Prepare for and attend the Joint Study Session public meeting with the City Council &amp; Planning Commissioners; 
3. Continue individual stakeholder outreach meetings with representatives from the non-profit and development communities.
4. April 2012 - Continue individual stakeholder outreach meetings; 
5. Internal meetings regarding revised approach in response to City Council / Planning Commission Joint Study Session; 
6. Internal &amp; External Stakeholder Meeting #4 research &amp; preparation. 
7. May 2012 - Develop Revised Program Approach; Preparation and Conduct 4th Group Stakeholder Meeting; 
8. Coordination with Santa Barbara County.  
9. June 2012 - Refine program design including potential incentives for City Council/Planning Commission Consideration at the Joint Workshop of 6/28/12; Prepare and conduct Joint City Council / Planning Commission Workshop #2; 
10. Obtained initial City Council / Planning Commission support for LEED Silver policy for municipal facilities! 
11. July 2012 - Continue program framework development including drafting of policy and coordination with other departments;
12. Prepare amendment to consultant contract for City Council adoption on August 7, 2012.
13. Submit stakeholder input form/report to SCE. 
14. August 2012 - Prepare Draft Policy, Ordinance documents; 
15. Coordinate City Council Standing Committee meeting on Energy / Green Issues to review documents; 
16. Begin preparation of Planning Commission packet for approval of policy/ordinance.</t>
  </si>
  <si>
    <t xml:space="preserve">4.A Develop and Deliver an Energy Efficiency Action Plan Training Program (EEAP) to Community Leaders. </t>
  </si>
  <si>
    <t xml:space="preserve">Implement training for elected officials, building officials and commissioners to develop an informed group of government leaders that will foster long term energy efficiency changes.
</t>
  </si>
  <si>
    <t>1. March-August 2012: Prepared training program invitates and materials. 
2. Identified speakers &amp; located a forum to host the modules and symposium. 
3. Developed, peer reviewed, and hosted 3 EEAP training modules for local agency decision makers. 
4. Developed, peer reviewed, and hosted 1 Energy Symposium. 
5. Completed pre-post training feedback forms. Preparing final report for SCE.</t>
  </si>
  <si>
    <t xml:space="preserve">5.A. Implementer will develop and implement an EEAP as required in Part II of the City of Goleta-mandated CE-IA-5 Greenhouse Gas Reduction Plan. </t>
  </si>
  <si>
    <t xml:space="preserve">Develop an energy efficiency action plan that will be used as a policy guide for city operations from which to base future energy related decisions made. </t>
  </si>
  <si>
    <t>1. March through August 2012: Hosted All City Staff Energy Efficiency Action Plan Overview; 
2. Finalized the EEAP. 
3. Conducted Planning Commission meeting regarding the adoption recommenation to the City Council for the City's first EEAP.
4. Prepared for the City Council Consideration of the EEAP/Energy Savings Analysis Adoption meeting.</t>
  </si>
  <si>
    <t>6.A Implementer will conduct energy efficiency savings analysis of city facilities and operations for an annual Greenhouse Gas (GHG) inventory as part of the GHG Inventory and Reduction Plan tasks.</t>
  </si>
  <si>
    <t xml:space="preserve">Conduct an analysis of the energy efficiency savings the Implementer's Green House Gas inventory. </t>
  </si>
  <si>
    <t>1. March through August 2012: Hosted All City Staff Energy  Audit and Savings Analysis Overview for staff input; 
2. Finalized the Energy Audit; 
3. Finalized the Savings Analysis; 
4. Conducted Planning Commission meeting regarding the adoption recommenation to the City Council for the City's first EEAP, including but not limited to the Energy Audit and Savings Analysis. 
5. Prepared for the City Council Consideration of the EEAP/Energy Savings Analysis Adoption meeting.</t>
  </si>
  <si>
    <t xml:space="preserve">Implementer will develop and disseminate the following energy efficiency implementation guidebooks:  
1) identifying energy efficiency projects, 
2) Generic strategies for building project support, 
3) Project financing, 
4) Project procurement, 
5) Project management and reporting,
6) Project post-implementation guidelines
</t>
  </si>
  <si>
    <t>To encourage and support energy efficiency upgrades throughout the city by simplifying the permitting process.</t>
  </si>
  <si>
    <t>2.A. Develop energy benchmarking policies and procedures to enable ongoing benchmarking of all local government facilities.  The benchmarking framework will be based on ENERGY STAR  Portfolio Manager (“Portfolio Manager”).</t>
  </si>
  <si>
    <t>Develop energy benchmarking policies and procedures to enable ongoing benchmarking of all local government facilities</t>
  </si>
  <si>
    <t xml:space="preserve">2.B. procure the utility manager software program to help Implementer evaluate usage by building site. Implementer will set-up the system so that it is fully functional.  
Implementer will deploy the utility manager to track energy use, achieve energy cost savings, and to set up a tracking program to measure success in reducing energy use. The Implementer will ensure that the results from the utility manager allows users to review and analyze energy usage data allowing for analysis of program success and ways to maximize all available cost and energy savings opportunities. </t>
  </si>
  <si>
    <t>Set up ‘utility manager’ computer program to track municipal usage</t>
  </si>
  <si>
    <t xml:space="preserve">2.C. Work with the Partnership to develop an energy efficiency chapter for any energy action plan that may be developed for the County (EE-EAP) – refer to Task 3.A.  While Task 3.A will develop a template for the EAP for the community, this Task will develop EE-EAP for County-owned facilities. </t>
  </si>
  <si>
    <t>Develop/adopt an energy efficiency chapter for County’s energy action plan</t>
  </si>
  <si>
    <t>2.D. Develop an energy policy requiring standards for Implementer’s facilities that incorporates LEED standards and ENERGY STAR ratings (Advanced Program Code/Standard).  The policy will be presented to the Inyo County Board of Supervisors for consideration. These programs will be developed through research regarding similar programs elsewhere, and outreach to the County’s partners and other local, regional, State, and federal agencies.</t>
  </si>
  <si>
    <t>Adopt a policy to require LEED, ENERGY STAR ratings, or other program standard for Implementer’s facilities</t>
  </si>
  <si>
    <t>Develop commissioning/retro-commissioning policies for Implementer’s facilities</t>
  </si>
  <si>
    <t>3.A. Develop a template for EAPs, to track energy use in the County, incorporating inventories, policy development, and programs. This will provide an EAP template for use by other agencies, tribes, and other entities in the County to consider and implement to reduce their energy use.  Through the process, final reports will be provided to methodically refine the language.  The final report will provide the regional template.</t>
  </si>
  <si>
    <t>Develop a regional template for EAP that may be used by other agencies, tribes and entities in the County to develop EAPs for their facilities.</t>
  </si>
  <si>
    <t>3.B. Customize the EAP template with energy efficiency language and data.  The outputs of the EAP feed into the Cost, Energy, and Service Efficiencies Action Plan (“CESEAP”).  To develop the customized EAP, a comprehensive set of programs will be developed describing customized solutions to encourage reduced energy use and related emissions.  These programs will provide basic baseline data for the County and other local governments in their planning efforts.  Through this process, draft and final reports will be provided to methodically refine the language.</t>
  </si>
  <si>
    <t>Customize EAP with energy efficiency language and data that will be input into the Partner's CESEAP action plan.</t>
  </si>
  <si>
    <t>Customize Update General Plan/Conservation Element with Climate policies. Provide energy efficiency framework and data for other entities doing planning under the CESEAP framework.</t>
  </si>
  <si>
    <t>3.D. Conduct the energy efficiency savings analysis for an annual greenhouse gas inventory for the County and incorporate into the CESEAP</t>
  </si>
  <si>
    <t>Conduct the energy efficiency savings analysis for an annual Greenhouse Gas inventory for the County</t>
  </si>
  <si>
    <t>Develop a template for Energy Action Plans that will be the template for a regional EAP comprising EAPs for the Participating Municipalities.  Through this developmental process Implementer will foster a  cooperative, information sharing environment among the Participating Municipalities.</t>
  </si>
  <si>
    <t xml:space="preserve">1. The updating of the regional EAP Template with data for each community has been initiated.  
2. A  draft EAP  was submitted to SCE on August 31, 2012 for coments, input, and approval.  
3. Kern COG's Regional Planning Advisory Committee continues to serve as the Energy Action Plan Work Group (EAP WG).  During this reporting period, the EAP WG met on May 2, June 6, July 3, and August 1.
</t>
  </si>
  <si>
    <t xml:space="preserve">Utilize the EAP template developed in 4.1.11.  to develop EAPs for municipal facilities of the Participating Municipalities, that will feed the regional Climate Action Plan Implementer is planning. </t>
  </si>
  <si>
    <t>1. Initial inventory work completed in August 2012.  
2. It is proposed that budget savings lead to additional inventory work for the County of Kern during September and October, including a walk-through audit of five additional facilities located in Ridgecrest and a project to identify  potential projects with Kern County Parks and Recreation.  The additional work is slated for approval in early September.  
3. On June 27th, Kern COG and ESA met with the County of Kern and their consultant, the San Joaquin Valley Air Pollution Control District to review the methodology and results of the community-wide inventory adopted by the County in May 2012.  
4. Kern COG continued to communicate with the PG&amp;E Green Communities consultant regarding inventory work conducted in five Kern County cities.</t>
  </si>
  <si>
    <t xml:space="preserve">Facilitate the adoption of the EAPs developed in 4.1.2 by each Participating Municipality. 
</t>
  </si>
  <si>
    <t>1. The outreach facilitator worked with Kern COG and the local governments to host public workshops in each community from March through June 2012, with the exception of McFarland, as no one from the public attended the workshop.  
2. Other outreach opportunities are also underway for the EAP creation for each community, including  the stakeholder roundtables conducted in March, an online survey and a telephone survey.  Draft summary reports were started in August.  Summary reports for each community are being completeted in September, which will become an appendix to the EAPs.  PowerPoint slides will also be created, which may be used as part of the document adoption process for each local government.  
3. Once each EAP is completed, the City or County will carry out a public workshop process that leads to the consideration of formal plan adoption.  A proposed adoption schedule for each community has been developed, with a goal of adoption by October 31.</t>
  </si>
  <si>
    <t xml:space="preserve">1. As part of the Kern Energy Watch embedded Strategic Plan funding, each partner has chosen a representative who has received training in the EPA Benchmarking software.  The cities and County are in various stages of completing facility benchmarking using a manual data input process.  In September, Kern Energy Watch funding will be used to convert the Kern REAP communities benchmarking to an Automated Benchmarking System (ABS) program.   
2. Conducting an energy savings analysis has been identified in both the EAP Template Assesment Plan and the EAP Template.  A schedule for EAP inventory and strategy updates is included in the final EAP.  The identified goals and strategies of the EAP adopted by the cities or County will suggest tools for measuring the success of each strategy in meeting the energy savings goals.   
3. If the pilot is extended past 2012, the Kern REAP expects to complete an energy savings analysis one year after the adoption of the EAP,  
</t>
  </si>
  <si>
    <t xml:space="preserve">Provide a utility manager system based on LA County's EEMIS to other local governments.  
Help ensure that  EEMIS  is being utilized properly and meets the  utility manager software needs of the participating local governments.                 </t>
  </si>
  <si>
    <t xml:space="preserve">1. The County has developed an application to accomodate the cities joining the County EEMIS, an EEMIS access agreement (MOU) and promotional presentation package and a plan to go out and meet with as many local governments as possible, to demonstrate the value of the EEMIS Product. 
2. Researched and identified hardware needs to support the EEMIS Expansion project, prepared a material list and submitted to CPM for approval.  Also worked with SGVOG to establish a request for qualifications to seek out installation contractors. 
 3. The County has met with and/or assisted other local governments with EEMIS support including Santa Monica, San Gabriel Valley, South Bay, Huntington Beach, the City of Lourita, Arcadia, the SGVCOG, CVAG, La Puente, Brea.  Currently the County of LA has 54 Cities with approximately 9000 SCE accounts joining.  
4. Currently Collecting Data Files and CISR's from participants in preparation to join EEMIS, working through issues related to valid CISR forms.  As of June 2012, SCE has agreed to provide billing information for cities that have a submitted a valid CISR form.  SCE expects to have city billing data ready to import into EEMIS by Nov 2012.
</t>
  </si>
  <si>
    <t xml:space="preserve">3A - Implementer will develop a coordination plan for all local government energy efficiency resource activities conducted by both the Implementer and Huntington Beach, and develop an energy efficiency resources plan for Participating Municipalities. Implementer will provide all materials developed under this task to CPM for review and comment.
</t>
  </si>
  <si>
    <t xml:space="preserve">Develop draft Resources Plan and Coordination of Efforts Plan. </t>
  </si>
  <si>
    <t xml:space="preserve">1.  Developed and submitted final local government energy efficiency Resources Plan to SCE. 
2. Final Coordination of Efforts Plan submitted to SCE and approved.
</t>
  </si>
  <si>
    <t xml:space="preserve">3B: Prepare Draft and Final Local Government Energy Efficiency Resources Sustainability Plan - Implementer will develop recommendations for an organizational structure that can provide energy efficiency services to Participating Municipalities beyond October 15, 2012. 
</t>
  </si>
  <si>
    <t>Draft Report to be delivered on June 1, 2012</t>
  </si>
  <si>
    <t>1. Draft and final Sustainability Plans was submitted to the SCE.</t>
  </si>
  <si>
    <t xml:space="preserve">3C: Provide Energy Efficiency Services for Energy Efficiency Pilot Projects - 
1. Implementer will develop draft and final list of energy efficiency pilot projects and budgets. 
2. Implementer will provide program documents and energy efficiency assessments and / or audits to Participating Municipalities for energy efficiency pilot projects. </t>
  </si>
  <si>
    <t xml:space="preserve">Develop or identify:
1. Draft list of municipal buildings and energy efficiency pilot projects.
2. Project scope, schedule, budget, and financial requirements specifications;
3. Generic project strategies;
4. Detailed estimates of installation cost, and energy savings estimate, using the SCE approved method for implementing energy assessments and/or audits;
5. Generic cash resources;
6. Generic debt resources;
7. Final mix of funding sources and projects including funding for project management;
8. Project solicitation and procurement agreements and processes;
9. Project reporting requirements and templates;
10. Project management, implementation and inspection guidelines;
11. Project financing implementation guidelines;
12. Project M&amp;V protocols for projects with utility cost-effectiveness requirements and/or investment return requirements for all projects with debt financing; and
13. Project close-out activity guidelines.
</t>
  </si>
  <si>
    <t xml:space="preserve">1. Developed list of facilities for pilot projects. 
2. Project scope, schedule, budget, and financial requirements specifications:  pilot project still being developed and refined; scope schedule and budget will be finalized as the projects are more fully developed.
3. Generic project strategies:  data and information being gathered.
4. Detailed estimates of installation cost, and energy savings estimate, using the SCE approved method for implementing energy assessments and/or audits:  data being gathered for selected measures.
5. Generic cash resources: Information has been compiled.  Will be included in a financing guidebook that is being developed.
6. Generic debt resources:  Information has been compiled.  Will be included in a financing guidebook that is being developed.
7. Final mix of funding sources and projects including funding for project management:  To be completed later in the program.
8. Project solicitation and procurement agreements and processes:  In development.
9. Project reporting requirements and templates: no progress.. To be based on pilot projects.
10. Project management, implementation and inspection guidelines: To be based on pilot projects.
11. Project financing implementation guidelines;  Information being gathered.
12. Project M&amp;V protocols for projects with utility cost-effectiveness requirements and/or investment return requirements for all projects with debt financing: no progress. No progress.  To be completed with information from pilot projects.
13. Project close-out activity guidelines: No progress.  To be completed with information from pilot projects.
</t>
  </si>
  <si>
    <t>2.A. For this task, Implementer efforts will be focused on two activities:
1. Preparing a comprehensive analysis of municipal energy efficiency ordinance options available; and
2. Taking the initial steps in the implementation of two ordinance options selected by working with relevant stakeholders to assure coordinated communications and fulfillment.</t>
  </si>
  <si>
    <t>The goal is to identify two energy efficiency ordinance options for the city to consider for adoption.  Once identified, the ordinances for consideration and adoption for the city council.</t>
  </si>
  <si>
    <t xml:space="preserve">Planning staff worked with SCE staff to close-out the task.  </t>
  </si>
  <si>
    <t>3.A The Implementer will develop and manage training for Moreno Valley city staff consisting of both “in-house” training using local resources, as well as, specialized “outside” training for select individuals using other external resources.</t>
  </si>
  <si>
    <t>The goal of this task is to ensure that building officials and building inspectors possess skills, knowledge and processes that enhance Implementer's code compliance enforcement.</t>
  </si>
  <si>
    <t xml:space="preserve">4.A. Implementer will develop energy efficiency analysis of municipal facilities operated by the City of Moreno Valley for inclusion in a GHG inventory.
Implementer will prepare a report of its energy efficiency analysis as part of it GHG inventory for the City of Moreno Valley.  The analysis will included an assessment of a host of measures – focusing on energy efficiency gains – and assign relative values to each. </t>
  </si>
  <si>
    <t xml:space="preserve">Conduct an analysis of the energy efficiency savings of the Implementer's Green House Gas inventory. 
</t>
  </si>
  <si>
    <t>4.B.  Implementer will develop an EEAP that will be incorporated into the CAP for the City of Moreno Valley.  The EEAP will include strategies for achieving energy efficiency goals outlined in the plan, as well as an assessment of the potential for long term sustainable changes in behavior and operations dealing with other key resources like water, clean air, and land use.</t>
  </si>
  <si>
    <t>Implementer will present a completed EEAP of the CAP for City of Moreno Valley to consider and adopt.</t>
  </si>
  <si>
    <t>5.A  Implementer will prepare a detailed energy action plan that sets long term efficiency goals for the city.   Additionally, the plan will reflect the CPUC’s Loading Order that places energy efficiency as the State’s top energy resource priority, and also dovetail with a community-wide greenhouse gas inventory, described in Task 4.  The plan will also include an assessment of the potential for long term sustainable changes in behavior and operations dealing with other key resources like water, clean air, and land use.</t>
  </si>
  <si>
    <t>Develop and adopt an Energy Action Plan for municipal facilities and properties.  The EAP will be used to augment the Implementers’s General Plan (incorporated into the Energy Resources discussion).</t>
  </si>
  <si>
    <t xml:space="preserve">6.A Through the Program, Implementer will establish guidelines for administration and use of an energy efficiency revolving loan fund and implement the revolving fund program as a means of financing a continuing stream of energy savings.   As energy efficiency projects are completed at Moreno Valley’s facilities, Implementer will use funds generated expected bill reductions to continually sustain revolving loan fund.  </t>
  </si>
  <si>
    <t xml:space="preserve">Develop and adopt an energy efficiency revolving loan fund for municipal energy efficiency projects.  </t>
  </si>
  <si>
    <t xml:space="preserve">7.A  Implementer will share strategies, initiatives and Program successes with other cities located within SCE’s service territory to ensure that lessons learned during program development and implementation deliver maximum benefit.  </t>
  </si>
  <si>
    <t>Implementer will conduct  regional workshops in SCE’s service territory to provide peer-to-peer consultation or mentoring to selected agencies within SCE’s service territory</t>
  </si>
  <si>
    <t xml:space="preserve">Through the Program, the Implementer will enable Participating Municipalities to use of a Utility Manager software system.  The system will allow the municipalities to track and benchmark facilities operated by the municipalities and to identify opportunities that improve the energy efficiency of these facilities. </t>
  </si>
  <si>
    <t xml:space="preserve">1.  HB staff conducted RFPs, awarded contracts, and completed an SCE-accepted Assessment &amp; Planning Report.                         
2.  Energy efficiency projects and operational savings were identified.                                                                                             3.  HB and LA County staff have completed investigations and the creation of account objects in the EEMIS system.  Findings logs have been created and preliminary findings communications sent to participating cities.  Currently waiting for SCE to provide managed file transfer protocol service.                                                                                                    5. Added the City of Newport Beach, removed City of Irvine.
</t>
  </si>
  <si>
    <t>Implementer will develop energy effiiciency sustainability policies for presentation to the city councils of Participating Municiaplities for their consideration for adoption by the municipalities.</t>
  </si>
  <si>
    <t xml:space="preserve">2.A. Energy Action Plan:  The Implementer will develop and/or engage a Subcontractor to develop an EAP for Implementer facilities and facilitate its adoption by the Implementer. In developing the EAP, the Implementer will conduct a comprehensive examination of all Implementer-operated facilities and a prioritization of all feasible energy efficiency activities.  The Implementer will use ICLEI standards to develop the EAP to ensure that it is both effective for the Implementer and comparable to plans being developed regionally and nationally. </t>
  </si>
  <si>
    <t xml:space="preserve">Develop and adopt an Energy Action Plan for municipal operations.   
</t>
  </si>
  <si>
    <t xml:space="preserve">Develop the Energy Efficiency Chapter of Implementer's Climate Action Plan for the community.
</t>
  </si>
  <si>
    <t>“Local governments lead by example with their own facilities and energy usage practices.”</t>
  </si>
  <si>
    <t>2.A. Implementer will design or procure and implement an energy efficiency project on-line building permit process to promote energy efficiency in new project permits within the City of San Bernardino.</t>
  </si>
  <si>
    <t>Develop a streamlined online and fully integrated permitting process for customers incorporating energy efficiency elements in the construction process as well as provide a means for tracking energy efficiency projects by the Implementer.</t>
  </si>
  <si>
    <t>3.A. Implementer will plan and deliver energy efficiency workshops for elected officials, building commissioners, planning officials, and other city employees for the purposes of promoting the implementation of programs and policies that encourage and accelerate the development and adoption of energy efficiency projects in the City of San Bernardino.</t>
  </si>
  <si>
    <t>Implementer will host one regional workshop.</t>
  </si>
  <si>
    <t xml:space="preserve">4.A The Implementer will develop a benchmarking policy and quantify the impact of various energy-saving programs, policies, and procedures undertaken by the Implementer.  </t>
  </si>
  <si>
    <t>Develop and adopt a Benchmarking Policy for municipal facilities for consideration and adoption by the City Council.</t>
  </si>
  <si>
    <t>5.A.  The Implementer will facilitate the procurement of the right to use utility manager software adequate to meet the needs of City of San Bernardino.  Implementer will procure all required software purchases and activities to make the utility manager functional for tracking municipal energy usage.  The utility manager will enable Implementer to access facility energy consumption, archive billing data, and report and analyze energy consumption data via the Internet.</t>
  </si>
  <si>
    <t>Procure and establish a Utility Manager system that enables Implementer to analyze, assess, and monitor the Implementer's facility energy usage data and  billing data.</t>
  </si>
  <si>
    <t xml:space="preserve">6.A The Implementer will develop RCx policies for the City of San Bernardino to adopt that help them prioritize and implement energy efficiency projects in a cost-effective manner for the city’s facilities. Implementer will ensure that RCx policies developed are consistent with the statewide RCx guidelines published by the California Commissioning Collaborative. </t>
  </si>
  <si>
    <t>Develop and adopt a Retro-Commissioning Policy for municipal facilities that ensures the facilities are operating at optimal efficiency.</t>
  </si>
  <si>
    <t xml:space="preserve">2A - Install  utility manager software program ( or EEMIS):  The Implementer will facilitate the procurement of the right to use the County of Los Angeles’ EEMIS, and all required software purchases and activities to make EEMIS functional for tracking municipal energy usage.  EEMIS will enable local governments in the San Gabriel Valley to access facility energy consumption, archive billing data, and report and analyze energy consumption data via the Internet.  </t>
  </si>
  <si>
    <t xml:space="preserve">Provide a utility manager system to participating municipalities that enables the municipalities to track and manage energy usage, as well as develop energy usage profiles for each facility.
</t>
  </si>
  <si>
    <t xml:space="preserve">1. Completed data entry forms for Duarte and El Monte.
2. Submitted CISR for Claremont.
3. Reviewed draft City/County of LA MOU for ongoing EEMIS contract.
4. Scheduled a mandatory training for cities to provide information on eligible metering and submetering activities
</t>
  </si>
  <si>
    <t xml:space="preserve">Develop an Energy Action Plan for the facilities of each participating municipality that will provide energy use reduction strategies and specific energy usage reduction goals for each participating municipality.
</t>
  </si>
  <si>
    <t xml:space="preserve">1. Completed preparation of draft EAPs for all 27 participating cities.
2. Finalized 16 (over 50%) of the EAPs. Presented final EAPs to the following decision making bodies:  San Dimas City Council, Baldwin Park City Council, Duarte City Council, West Covina City Council, San Gabriel Planning Commission and City Council, Monrovia City Council, Pomona Environmental Stewardship Committee, La Canada Flintridge City Council, Rosemead City Council, Alhambra Environmental Commission and City Council, Covina City Council, South El Monte City Council, Bradbury City Council, Arcadia City Council, Temple City City Council.  The remaining 11 EAPs are complete, and are undergoing final review by city staff.  
3. Completed preparation of the EAP implementation toolbox, including the Model Energy Efficiency Code Toolkit, the Model Energy Efficiency Code Checklist, the Model Energy Efficiency Procurement Policy, and the Model Municipal Energy Program. 
4. Hosted and staffed the regional energy-efficiency and climate conference on September 27, 2012.  Prepared the following materials for the regional conference: 25 city-specific commemorative posters summarizing the accomplishments of each City and EAP; case studies for projects outside of the SGVCOG area; a 4 page project summary; Scripts and presentation materials for the conference sessions; and an interactive tool for project data visualization in collaboration with Stamen Design.
</t>
  </si>
  <si>
    <t xml:space="preserve">Adopt building energy codes more stringent than Title 24’s requirements
</t>
  </si>
  <si>
    <t>1. Drafted the Assessment and Planning Report.
2. Conducted stakeholder forums to collect the community and elected leaders input.  This information helped establish the goal, and align the goal with the Long Range Planning team.</t>
  </si>
  <si>
    <t>1. Revised SOW related to this taks to allow for the program to be completed as a voluntary program.
2. Submitted draft program description/policy amendment to SCE for review.</t>
  </si>
  <si>
    <t xml:space="preserve">Adopt a Green Building ordinance for municipal development, commercial development and/or residential development 
</t>
  </si>
  <si>
    <t xml:space="preserve">1. Pursuing a voluntary green building program that utilizes the Tiers of CalGreen plus an additional Tier 3 for the program.  The green building program will revamp the existing Innovative Building Review Program (IBRP) by updating the program checklist, logo, incentives, and website. 
2. Staff is also proposing to expand the Innovative Building Review Program (IBRP) to surrounding jurisdictions.   Meeting with Building and Safety staff, the Innovative Building Review Program Committee, and City of Goleta staff to help focus the ordinance and discuss co-marketing of the program. 
</t>
  </si>
  <si>
    <t xml:space="preserve">2.C. Expand the IBRP to include linkages with the new emPowerSBC program regarding knowledge of building performance as it relates to the options authorized to be financed by emPowerSBC. IBRP will also be expanded to develop and implement a streamlined  energy permitting process that will act as a verification arm for the empowerSBC program.
</t>
  </si>
  <si>
    <t xml:space="preserve">Develop and adopt programs to encourage energy efficiency such as , on-line permitting, separate Zero Net Energy permit processes, density bonuses, or recognition program.
</t>
  </si>
  <si>
    <t xml:space="preserve">1. Draft permitting policy to help expidte emPowerSBC projects has been circulated to stakeholders for review.  
2. Discussions held with IBRP staff about marketing plan, however extensive marketing is on hold until rebranding of IBRP is complete.  Initial joint marketing activities have occured including web and enews promotion. emPowerSBC have provided program overview workshops for staff and volunteers in IBRP, and B&amp;S to ensure internal awareness, discuss internal process alignment, and increase cross referals to homeowners.  
</t>
  </si>
  <si>
    <t xml:space="preserve">3.A. Develop the energy efficiency component of its CAP (EE-CAP) to provide a set of measures for how the community can increase their energy efficiency and the EE-CAP will be adopted into the Comprehensive General Plan.  The EE-CAP will provide policies that commit the Implementer to developing Reach Codes and increasing the energy efficiency in the community.
</t>
  </si>
  <si>
    <t xml:space="preserve">Customize CAP with energy efficiency language and data 
</t>
  </si>
  <si>
    <t>1. Held numerous stakeholder meetings over the last 6 months to receive input on the public on proposed emission reduction measures.  
2. Draft measures finalized and sent to consultant to quantify as part of Task 3.C . 
3. The County will be presenting reduction target options to the Board Of Supervisors on 12/4/12 for their consideration.  Once that has been identified the County will continue to work towards final plan development.</t>
  </si>
  <si>
    <t xml:space="preserve">3.B. Develop a customized energy efficiency component of its CAP and Amend the Energy Element of the Comprehensive General Plan to include the CAP.
</t>
  </si>
  <si>
    <t xml:space="preserve">Update General Plan/Conservation Element with Climate policies. Provide energy efficiency framework and data for other people doing planning
</t>
  </si>
  <si>
    <t xml:space="preserve">1. No major acomplishments for this task.  Waiting to determine target in task 3A to continue.
</t>
  </si>
  <si>
    <t xml:space="preserve">Conduct the energy efficiency savings analysis for an annual Greenhouse Gas inventory for the County
</t>
  </si>
  <si>
    <t xml:space="preserve">1. This task is based on final draft measures identified in 3. A.  the County is working with a consultant to complete the quantification of GHGs reduction and energy saved based on newly identified measures.  </t>
  </si>
  <si>
    <t xml:space="preserve">1. Using newly identified measures, staff finalized quantificaiton of energy reduction and GHG reduction measures.
2. Staff is working towards a final report to be presented to SCE in April of 2013 based on a target to be set by the BOS at hearing scheduled for March 12, 2013. </t>
  </si>
  <si>
    <t xml:space="preserve">Establish a Utility Manager System that enables the Implementer to:
1.  Track energy use at its facilities
2.  Identify energy efficiency opportunities
3.  Assess energy savings from energy reduction strategies
</t>
  </si>
  <si>
    <t xml:space="preserve">1. The County of Santa Barbara has not yet selected the vendor for Utility Manager and the vendor search is on-going.  
2. For the first subtask, the Consultant has set up a Portfolio Manager account for the County of Santa Barbara and entered building data into the Portfolio Manager account for 37 buildings in Santa Barbara.  The data in Santa Barbara's Portfolio Manager account includes four of Santa Barbara County's campuses (which included 29 buildings) and 8 individually metered buildings in SCE's territory.  The meter information from those buildings/campuses have been set up to automatically update in Portfolio Manager on a monthly basis.
3. Consultant submitted documentation of Portfolio Manager account and information about the buildings entered into Portfolio Manager to SCE on 8/31. 
</t>
  </si>
  <si>
    <t>Develop an EAP for adoption by the Implementer that: makes a strong, long-term commitment to implement cost-effective energy efficiency as a resource; and provides for sufficient, timely, and stable funding to deliver energy efficiency where cost-effective.</t>
  </si>
  <si>
    <t xml:space="preserve">1.Santa Barbara's Consultant is leading the direction of the EAP task after several conversations with the County regarding energy savings goals, facility audits, and other topics.
2. The Consutlant has begun drafting the EAP document, particularly introductory sections that pertain to the purpose and rationale of the EAP and the methodology behind the analysis that will take place.  
3. Utility data was analyzed for the purpose of establishing a whole county baseline.   Through the utility data analysis, the Consultant determined appropriate faciltiies to audit as a means of understanding whole County energy use and areas of opportunity in energy efficiency.  These facilities were confirmed by the County as appropriate in the context of the EAP task.  
4. The Consultant conducted full audits on five (5) County facilities for the purpose of understanding opportunities for energy efficiency that can be translated to like buildings throughout the County.  These facilities have utility data available and represent the diverse facility types and uses throughout the County. 
</t>
  </si>
  <si>
    <t>Develop and adopt  a Cx/RCx Policy for municipal facilities. that will ensure Implementer's facilities operate at optimal efficiency.</t>
  </si>
  <si>
    <t>1. Consultant selected.
2. Assessment and Planning Report submitted to SCE.
3. Policy scheduled to be finalized by July 2013.</t>
  </si>
  <si>
    <t>Adopt a benchmarking policy for county facilities.</t>
  </si>
  <si>
    <t>Establish a Utility Manager System that will enable Implementer to:
1.  Track energy use
2.  Gather "real time" usage data from qualified facilities
3.  Analyze usage data
4.  Identify energy efficiency opportunities</t>
  </si>
  <si>
    <t>1. Have entered into a professional services agreement with McKinstry and have received a PO. 
2. McKinstry is currently in the process of planning the kickoff meeting to get the system implemented and begin installing the new system. Planning on having the kick off meeting by October.</t>
  </si>
  <si>
    <t>2.A - Develop the Baseline Greenhouse Gas Inventory  (GHG) Including an Energy Savings Analysis of the Baseline GHG for Both the Community  (all properties located within the City  of Santa Ana) and Municipal Operations: Implementer will use both the local government operations protocol and a community wide protocol to help develop the baseline GHG inventory. Implementer will also develop an energy savings analysis based on the baseline GHG inventory for both the Community and Municipal Operations.</t>
  </si>
  <si>
    <t>To conduct energy savings analysis of GHG inventory that will help establish goals for the energy efficiency chapter in the climate action plan.</t>
  </si>
  <si>
    <t xml:space="preserve">1. City Council approved the amendment of the agreement with ICLEI to develop an environmental impact report for the Climate Action Plan.  
2. City Council received a report on the Greenhouse Gas Inventory and Climate Action Plan Process.    
3. The Assessment and Planning Report for GHG Inventory Development and Analysis and Energy Efficiency Chapter in a Climate Action Plan was finalized and provided to SCE in March.    
4. ICLEI provided staff with the following reports for review:  
(i) The Report on Emissions Reductions from Existing Measures, 
(ii) The 2008 Community and Municipal GHG Emissions Inventory and Business-as-Usual Forecasts for 2020 and 2035, and  
(iii) The Energy Savings Analysis for the Baseline GHG for both the Community and Municipal Operations.   
</t>
  </si>
  <si>
    <t xml:space="preserve">1. To determine additional greenhouse gas emissions reductions from existing measures staff received information from the Gas Company and SCE on all of Santa Ana program data from 2008 through 2012.                                                                                                                                                                                                2.  ICLEI reviewed and fined tuned the emissions reductions from existing measures and resulting from State Regulations including Pavley and the Renewable Portfolio Standard. 
3.  The Draft Energy Savings Analysis including Appendix A 2008 Communitywide and Municipal Greenhouse Gas Emissions Inventory and Business-as-Usual Forecasts for 2020 and 2035, and Appendix B Report on Emissions Reductions from Existing Measures were submitted to SCE in December 2012.                                                                                                              4. The Final Energy Savings Analysis including Appendix A 2008 Communitywide and Municipal Greenhouse Gas Emissions Inventory and Business-as-Usual Forecasts for 2020 and 2035, and Appendix B Report on Emissions Reductions from Existing Measures was submitted to SCE in January 2013 and approved by SCE on February 4, 2013. 
</t>
  </si>
  <si>
    <t>2.B - Develop and Adopt an Energy Efficiency Chapter in a Climate Action Plan for Both the Community and Municipal Operations: Implementer will develop an energy efficiency chapter in a climate action plan including proposed GHG reductions, energy efficiency related GHG mitigation measures, and the resulting energy savings from meeting the proposed GHG reductions. The energy efficiency chapter will also include the energy efficiency component of the GHG forecast.</t>
  </si>
  <si>
    <t>Develop a comprehensive strategy and an integrated approach in reducing energy usage and greenhouse gas emissions.</t>
  </si>
  <si>
    <t xml:space="preserve">1. Two meetings were held with the internal Climate Action Plan Steering Committee  on March 1 and April 19.   
2. Stakeholder and community meetings were held on March 27 and 29.   
3. The Public Engagement Summary Report including the meeting minutes and attendance for the Targeted Stakeholder and Community Meetings on March 27 and 29, 2012 was completed.   
4.  A one-page Sustainability Flyer was developed in three languages and distributed at the community/stakeholder meetings.   
5. The Climate Action Plan webpage was launched with a link on the City's homepage in April.    
6. An on-line survey was developed in three languages for residents to provide input and ideas for the Climate Action Plan.   
7.  Proposed measures were identified and  separated into a classification of Voluntary, Incentivized or Mandated.   
8. On May 8, a meeting was held with USGBC-OC Advocacy Committee and Global Green regarding emissions reduction measures. 
9. Statewide Energy Efficiency Collaborative online tool was activated to change variables and determine impacts of measures. 
</t>
  </si>
  <si>
    <t xml:space="preserve">1. The Climate Action Plan measures were reviewed by Executive Managers and staff members and it was decided to group the measures according to the following: Federal and State Mandates, Voluntary, Incentivized, City Ordinance or Code Change.                                                                                                                                   2. ICLEI continued to work on the development of the Energy Efficiency Chapter and the Implementation and Monitoring section of the Climate Action Plan.                                                                             3. On February 28, 2013, a CAP Steering Committee meeting was held. The Proposed CAP Measures and Emissions Reduction Targets were recommended by the CAP Steering Committee.                                                                  </t>
  </si>
  <si>
    <t>3.A – Provide California Green Building Code and LEED Certification Training: Implementer will provide California Green Building Code and LEED Certification training to Implementer’s staff and members of legislative and advisory groups. Implementer will also purchase all materials for the Green Building Code and LEED certification training including   building code related books.</t>
  </si>
  <si>
    <t>Educate local city officials in developing policies for a major   planning and development effort.  
Increase Implementer's staff expertise in building design and  code compliance issues.</t>
  </si>
  <si>
    <t xml:space="preserve">1. Class surveys and follow-up surveys were developed and distributed to each class participant.   
2. All CALGreen, LEED GA, LEED AP classes have been completed.  There were a total of eleven classes:  three CALGreen, four LEED GA, and four LEED AP.   
3. There has been a total of four Implementation Reports for CALGreen and LEED Training submitted to Edison.  The Implementation Report for CALGreen and LEED Training for classes held in Feb/March and April was submitted in May.  The Implementation Report for CALGreen and LEED Training for classes held in May was submitted in June.  The Implementation Report for CALGreen and LEED Training for classes held in June was submitted in August.  The Implementation Report for CALGreen and LEED Training for classes held in July was submitted in August.   
4. The Assessment and Planning Report for CALGreen and LEED Training was submitted in May. 
                                                                                                    </t>
  </si>
  <si>
    <t>City of 
Santa Monica
Phase 1</t>
  </si>
  <si>
    <t xml:space="preserve">Develop and establish an energy efficiency revolving fund where cost savings from energy efficiency projects will be used to fund future energy efficiency projects for municipal facilities.  </t>
  </si>
  <si>
    <t xml:space="preserve">Develop and adopt a Retro-commissioning program for municipal buildings that will ensure that these buildings will operate at optimal energy efficiency.
</t>
  </si>
  <si>
    <t xml:space="preserve">Develop Community Energy Efficiency Project Management System that will integrate with online permitting systems and enable Implementer to track and manage permitted projects that have added EE measures as a result of the online permitting system.  </t>
  </si>
  <si>
    <t xml:space="preserve"> Task 2A: The Program will proactively track and manage energy usage in all of the Implementer-owned facilities.</t>
  </si>
  <si>
    <t xml:space="preserve">Install utility manager that enables Implementer to track and manage energy usage, as well as develop energy usage profiles for each facility.
</t>
  </si>
  <si>
    <t xml:space="preserve">1. Utility Manager installed and operational.  
</t>
  </si>
  <si>
    <t xml:space="preserve">Develop a Benchmarking Policy for adoption by Implementer that will establish the process and procedures for benchmarking all municipal facilities. </t>
  </si>
  <si>
    <t xml:space="preserve">1. Draft benchmarking policy completed and under review.  
2. Marketing strategy has been developed utilizing a kiosk strategy to convey benchmarking data to the public at City Hall and to provide an interactive information source the public can utilize to obtain energy saving resource information at the City Hall counter where permits are issued.
</t>
  </si>
  <si>
    <t xml:space="preserve">2.A - Develop and Adopt Voluntary Green Building Policy for Existing Commercial and Residential Facilities: The Implementer will develop a Voluntary Green Building policy for existing commercial and residential facilities.  </t>
  </si>
  <si>
    <t xml:space="preserve">Develop policies and procedures, including implementation plan, for the Voluntary Green Building Policy for existing buildings that will encourage the installation of energy efficiency measures that exceed existing building codes.
To reduce electricity usage and greenhouse gas emissions from existing buildings by encouraging property owners to install energy efficiency measures.
</t>
  </si>
  <si>
    <t xml:space="preserve">1. Completed Assessment and Planning Report for Voluntary Green Building Policy.  Developing Voluntary Green Building Policy for adoption by City Council. 
2. Outreach and marketing materials are also concurrently under development.
</t>
  </si>
  <si>
    <t>1. Voluntary Green Building Policy completed, approved by SCE and City Council, December 2012.                                                                                                                   2. Policy includes program and implementation strategy.                                                                                                                          3. Reporting for Voluntary Green Building Policy Implementation procedures and forms in draft , Outreach Plan in draft</t>
  </si>
  <si>
    <t xml:space="preserve"> 2.B - On-Line Permitting Service:  Implementer will develop an online permitting service, that will allow building, HVAC, plumbing and electrical permits to be submitted on-line.  When the resident applies for the permit and if the project has a potential corresponding rebate, the permitting service will embed the SCE application onto the webpage for easy downloading by the resident.  </t>
  </si>
  <si>
    <t xml:space="preserve">To increase code compliance and increase energy efficiency measure adoption by offering the on-line permitting service. </t>
  </si>
  <si>
    <t xml:space="preserve">1. On-line permitting services are in development.  Coordination of staff from IT, Building &amp; Safety and Planning to develop interim program until community software update can be completed.
</t>
  </si>
  <si>
    <t>2.C - Implement Voluntary Green Building Program: Implementer will implement all of the activities and recommendations adopted by the city council for the Voluntary Green Building Program.  Implementation activities include changes in permitting, plan checking and inspection procedures. Implementation activities  also include revising forms, training staff on the new procedures and conducting outreach to the community.</t>
  </si>
  <si>
    <t>To implement the Voluntary Green Building Program and On-Line Permitting Service to increase energy efficiency.</t>
  </si>
  <si>
    <t xml:space="preserve">1. Refining overall communications plan and developing graphics, program links and other online options for the "Save Green" website focusing on Energy Efficiency retrofits for existing buildings.  
2. Live Green Expo offerings will include free home and business energy audits, informational handouts supporting IOU programs.  
3. Additional staff training on the online permitting functions and updates to ensure that EE retrofits are promoted through a variety of City channels.
</t>
  </si>
  <si>
    <t xml:space="preserve">3.A - Attend Title 24 Code Compliance  and Green Building Code Workshops:   Implementer will enable Implementer’s staff to attend Title 24 Code Compliance and Green Building Workshops.  Implementer will provide a minimum of 3 training sessions for code compliance training and a minimum of 3 training sessions for green building code training.  </t>
  </si>
  <si>
    <t xml:space="preserve">1. Building and Safety Inspectors and Plan Check staff have attended several trainings.  However, due to diminished staffing and staff time constraints participation has not been as robust as expected.
</t>
  </si>
  <si>
    <t>Adopt a benchmarking policy for municipal facilities.</t>
  </si>
  <si>
    <t xml:space="preserve">1. Benchmarking Assessment and Planning report completed (Phase I activity). 
2. Benchmarking Policy Draft has been developed and coordination between all City staff members that will be involved in implementation has resulted in a document that is programmatic in nature.  
</t>
  </si>
  <si>
    <t xml:space="preserve">1. The draft Energy Action Plan is currently under City review. 
2. Energy audits of the facilities have been performed to identify opportunities to be included in the EAP. 
</t>
  </si>
  <si>
    <t xml:space="preserve">Develop and adopt a Retro-commissioning policy for municipal buildings that will  help ensure that these buildings will operate at optimal energy efficiency.
</t>
  </si>
  <si>
    <t xml:space="preserve">1. The draft Retro Commissioning study and policy are currently under City review.  This policy will make the connection between the Energy Action Plan and the Benchmarking Policy.  All three will be used to calculate Greenhouse Gas emission reductions through he Greenhouse Gas Inventory policy.
</t>
  </si>
  <si>
    <t xml:space="preserve">Develop a policy and conduct energy savings analysis of Implementer's Greenhouse Gas Inventory.  The policy will ensure the analysis will be conducted on a regular schedule as stated in the policy.
</t>
  </si>
  <si>
    <t xml:space="preserve">1. The draft Greenhouse Gas Inventory and Energy Savings Analysis report are currently under City review.
</t>
  </si>
  <si>
    <t xml:space="preserve">2.A. The Implementer will develop a curriculum for a training module that will be delivered to Participating Municipalities that provides training for elected officials, building officials, planning commissioners, and other city employees who deal with the public regarding building planning and code compliance issues.  </t>
  </si>
  <si>
    <t xml:space="preserve">To develop a Training Curriculum for city officials that will lead them to favorable decisions on policies and programs that improve Energy Efficiency.  The program will emphasize:
• The importance of energy efficiency, other energy management actions;
• Current building and code enforcement standards and the differences and benefits of reach codes; and
• the effectiveness of permitting and code enforcement to improve adoption of energy efficiency measures by the community.
</t>
  </si>
  <si>
    <t>1. The SBCCOG has completed all curriculum development activities.                                                                                           2.Note: SCE agreed to a reduced budget for Task 3.A (2.1.1) (Delivery of Code Compliance Training) by $10,576.75 and increased the budget for Task 2.A (Code Compliance Training Curriculum Development by $10,576.75.  This budget shift was done to reflect actual costs for developing the curriculum and training delivery of the training.</t>
  </si>
  <si>
    <t xml:space="preserve">3.A. The Implementer will provide, with the assistance of its Subcontractor, training to Participating Municipalities’ elected officials, building officials, planning commissioners, and other city employees who deal with the public regarding building, planning and code compliance issues and who have demonstrated their interest and are looking for additional tools and information to support Program development to increase city approval of programs and ordinances that result in improved energy efficiency, demand response, and on-site generation programs. </t>
  </si>
  <si>
    <t xml:space="preserve">Implementer will host  workshops throughout the South Bay area that will improve the code enforcement of projects within the jurisdictions of Participating Municipalities. </t>
  </si>
  <si>
    <t xml:space="preserve">1. 21 trainings and one self-paced seminar have taken place to date on topics such as green building ordinances, T-24 Residential and Nonresidential, CEQA for Planners, introduction to environmental finances for city  managers, commercial green building ordinances, cool planet program overview, LED lighting, LEED Green Associate Exam Prep, EE Finance, Retrcommissioning, California Advanced Lighting Controls Training, zero net energy, CALGreen Compliance, ILG's Green Beacon Program.  The SBCCOG has scheduled one additional training.                                                                                                                                                                       2.Note: SCE agreed to a reduced budget for Task 3.A (2.1.1) (Delivery of Code Compliance Training) by $10,576.75 and increased the budget for Task 2.A (Code Compliance Training Curriculum Development by $10,576.75.  This budget shift was done to reflect actual costs for developing the curriculum and training delivery of the training.
</t>
  </si>
  <si>
    <t xml:space="preserve">Through the Program, the Implementer will enable Participating Municipalities to use a Utility Manager software system to track and benchmark of municipalities' facilities.  </t>
  </si>
  <si>
    <t xml:space="preserve">1. EEMIS procurement achieved through an MOU process with LA County. 
2. 14 of the 15 SBCCOG cities are participating in the EEMIS program having provided signed CISR forms allowing SCE &amp; SCG to release data to the LA County EEMIS server.  Only one city has declined participation due to only having two electrical accounts and only one small building.  
3. The IT infrastructure to support EEMIS data analysis once data begins to flow from SCE to LA County for the SBCCOG cities has been completed.  
4.The SBCCOG is in process to install three sub-meters at city campuses.  
5.The SBCCOG is awaiting the first data release from SCE to LA County and direction from SCE regarding how to access pulse data from Smart Meters before system testing can occur.  
</t>
  </si>
  <si>
    <t>Develop policies and procedures, including implementation plan, for the Voluntary Green Building Program that will encourage building performance that exceeds Title 24.</t>
  </si>
  <si>
    <t xml:space="preserve">1. Completed 90% of Task, the South Gate Green Building Policy is currently being prepared to present to City Council for possible adoption.
</t>
  </si>
  <si>
    <t>1. City council adopted the policy and program in October 2012.</t>
  </si>
  <si>
    <t>Expand an existing Pre-Sale Housing Inspection Program to encourage residential property buyers/owners to achieve “reach” codes (exceeding Title 24).</t>
  </si>
  <si>
    <t>1. Task is complete. 
2. The Director of Community Development approved changes to the Presale Housing Program to include City's support of energy efficiency practices and a new marketing piece added to inspection reports.</t>
  </si>
  <si>
    <t xml:space="preserve">Develop Online Permitting system and user interface that will facilitate code compliance by streamlining and making the issuance of building permits for qualifying energy efficiency projects more convenient, and promote the installation of energy efficiency equipment and measures.  </t>
  </si>
  <si>
    <t>1. The Online Permitting Beta system was installed and testing is set to commence in September. 
2. Energy Efficiency was added in the design and there is ongoing consideration for enhancement. 
3. The system is expected to go live in October.</t>
  </si>
  <si>
    <t>To educate elected officials and commissioners on the benefits of energy efficiency and its impactson climate issues and the importance of community involvement in achieving its energy efficiency and climate action goals.</t>
  </si>
  <si>
    <t>1. The City held a successful Energy Efficiency workshop with all 5 City Council members, City Management, department managers, and other key staff in attendance. Presentations were given by Patrick Stoner and Howard Choy. 
2. Task is near completion.</t>
  </si>
  <si>
    <t>2. E. Implement Voluntary Green Building Program:  The Implementer will ensure that the Voluntary Green Building Program is implemented pursuant to the approved Voluntary Green Building Program Manual, approved Voluntary Green Building Program Marketing Plan, and approved Voluntary Green Building Program Training Plan.</t>
  </si>
  <si>
    <t xml:space="preserve">Implement the Voluntary Green Bulding Program developed in 1.1.2.  </t>
  </si>
  <si>
    <t xml:space="preserve">1. The Program logo and identity (tag line, color palette, etc.) has been established. The first web design templates have been developed. 
2. The City developed a marketing strategy to market the program through the VGB website, kiosk/digital display presentation, print material, banner, city website, and Energy Upgrade collateral that have been developed in #1.
3. Production of materials and programming of website are in process.
</t>
  </si>
  <si>
    <t xml:space="preserve">Conduct code compliance trainings to increase code compliance.  </t>
  </si>
  <si>
    <t xml:space="preserve">1. The City participated in several trainings including CALBO, ICC, CEC, and the Title 24 PEBI training by the Statewide Codes and Standards Group, task is near completion.
</t>
  </si>
  <si>
    <t>Develop a Benchmarking Policy for approval of City Manager that will establish the process and procedures for benchmarking all municipal facilities.</t>
  </si>
  <si>
    <t xml:space="preserve">1. The City adopted the Energy Benchmarking Policy. 
2. A plan to share best practices and lessons learned with other local governments is being developed.
3. A report on the stakeholder input process is being completed. 
.
</t>
  </si>
  <si>
    <t xml:space="preserve">Establish a Utility Manager system that will allow the partner to review and analyze energy usage for energy efficiency opportunities.
</t>
  </si>
  <si>
    <t xml:space="preserve">1. The City has selected the EnergyCAP as the chosen UM and expects to complete the procurement and installation of the UM by the end of the year.
</t>
  </si>
  <si>
    <t>1. EnergyCAP agreement completed.
2. Installation activities started but contingent on ongoing data transfer setup.</t>
  </si>
  <si>
    <t xml:space="preserve">4.C. Develop Energy Action Plan:  The Implementer will develop an energy action plan (“EAP”) and facilitate its adoption by the Implementer. The Implementer will conduct a study of how each Implementer-owned building and other major users of utility resources consume electricity, and investigate and assess methods appropriate for Implementer use to reduce consumption of electric energy resources and to reduce GHG emissions through energy efficiency Measures (“EAP Study”).  </t>
  </si>
  <si>
    <t xml:space="preserve">Develop EAP for municipal facilities taht will identify energy efficiency opportunities and establish Implementer's long term commitment to cost-effective energy efficiency as a resource.
</t>
  </si>
  <si>
    <t xml:space="preserve">1. The City's Energy Action Plan is near completion. 
2. Preliminary energy reduction goals have been set for the near, mid, and long-term. Energy reduction measures and clean energy goals were incorporated in the draft EAP. 
</t>
  </si>
  <si>
    <t xml:space="preserve">4. D. Develop RCx Policy:  The Implementer will develop and facilitate the adoption by the Implementer of a policy for integration of RCx into Implementer municipal operations (“RCx Policy”). Implementer will review existing resources to aid in the development of the RCx Policy, including the RCx policies developed by the California Commissioning Collaborative at http://www.cacx.org/. </t>
  </si>
  <si>
    <t xml:space="preserve">Develop and adopt a Retro-Commissioning Policy for Implementer's facilities to ensure those facilities are operating at optimal energy efficiency.
</t>
  </si>
  <si>
    <t xml:space="preserve">1. The City adopted the Cx/RCx Policy. 
2. Five(5) staff recently completed the Building Operator Certification as part of the RCx training program. 
3. The task is near completion. Separately, the City will integrate the RCx Policy in their HVAC maintenance service contract.
</t>
  </si>
  <si>
    <t xml:space="preserve">1. The 2010 GHG Inventory was completed. 
2. The GHG Inventory Update Policy is currently being prepared to present to City Council for possible adoption. 
</t>
  </si>
  <si>
    <t>Develop an EEAP for consideration and adoption by the County Board of Supervisors</t>
  </si>
  <si>
    <t>3. Implementer will focus on increasing the installation of energy-efficient equipment above Title 24 for facilities under its control.  Implementer will prepare a policy for consideration by the Ventura County Board of Supervisors for adoption of a policy that requires LEED, Energy Star® ratings, or another program standard for county owned, leased, operated, or rented facility.</t>
  </si>
  <si>
    <t>Develop a policy requiring LEED and Energy Star or other standard rating for county owned, leased, operated or rented facilities; present for consideration and adopted by the Chief Executive Office and amended to the Admin manual.</t>
  </si>
  <si>
    <t>4. The Implementer will install a Utility Manager Software adequate to meet the needs of Ventura County. Implementer will procure all required software purchases and activities to make Utility Manager Software functional for tracking municipal energy usage.</t>
  </si>
  <si>
    <t>Establish a Utility Manager system for Implementer's facilities that enables the Implementer to analyze, assess, evaluate, monitor, and manage its energy usage on a regular basis.</t>
  </si>
  <si>
    <t>5.  Implementer will perform a GHG inventory of energy efficiency savings and GHG analysis of county facilities and operations.</t>
  </si>
  <si>
    <t xml:space="preserve">Conduct an analysis of Implementers GHG Inventory that describes:
• How Implementer will meet goals and objectives identified in AB 32;
• Energy usage practices for energy efficiency, sustainability, and climate change used in the analysis;
• Methodologies and emission factors for quantifying direct and indirect emissions; and
• Other information relevant to energy usage and emissions
</t>
  </si>
  <si>
    <t>6. Implementer will develop and implement energy efficiency education programs targeted at elected county officials and key county staff to increase understanding and awareness of energy efficiency issues and opportunities to improve the energy efficiency of county facilities.</t>
  </si>
  <si>
    <t xml:space="preserve">Develop and conduct a educational program for elected officials and key staff to help them understand the reasons why policy and operational changes need to occur to stimulate the implementation of and increase the effectiveness of the energy efficiency programs completed at county facilities. </t>
  </si>
  <si>
    <t>Increased code compliance and better awareness of the importance of code compliance by Implementer's staff. 
Conduct approximately six training sessions. The final number of sessions will be determined in conjunction with SCE.</t>
  </si>
  <si>
    <t xml:space="preserve"> 2 - Develop the Energy Action Plan: The Implementer will develop the energy action plan using the energy consumption data and analysis from the comprehensive energy audits of Implementer’s facilities. The comprehensive energy audits are not funded by this Program.   The energy action plan will also include goals specifying reductions in energy consumption, energy demand, and green house gas emissions that result from implementing energy efficiency programs and policies. 
</t>
  </si>
  <si>
    <t xml:space="preserve">Develop an Energy Action Plan for municipal facilities. 
</t>
  </si>
  <si>
    <t xml:space="preserve">
1. The project Kick off took place on 03/05/2012 
2. The City was able to expedite the procurement of its consultant by "piggybacking" on Kern Council of Governments consultant selection criteria, thus saving valuable time.
3. Prepared Energy Action Plan Assessment and Planning Report (“Plan” for the EAP). The Plan was approved by SCE on 06/01/2012.
4. Conducted analysis and developed draft Municipal Energy Consumption and Greenhouse Gas Inventory Report on 08/02/2012.
5. Conducted planning for stakeholder workshop including development of draft agenda.
</t>
  </si>
  <si>
    <t xml:space="preserve">1. Conducted stakeholder workshop.
2. Conducted analysis of current energy efficiency policies and programs.
3. Prepared first draft of the Energy Action Plan (EAP).
4. Prepared second draft EAP based on City and SCE comments.
5. The City worked with the Consultant to evaluate the data, ensure appropriate categorization, and troubleshoot for data quality errors within the EAP.
6. The consultant is preparing the final draft of the EAP for review by City and SCE.                                                                                                                       </t>
  </si>
  <si>
    <t xml:space="preserve">3.A. Implementer will  to examine the existing building code of the participating jurisdictions and develop a body of additional “reach” codes that the participating jurisdictions can adopt.  </t>
  </si>
  <si>
    <t xml:space="preserve">Develop a menu of standardized local codes for consideration and adoption by Participating Municipalities.  
</t>
  </si>
  <si>
    <t xml:space="preserve">1. Consolidated Reach Code research to focus on the integration of energy efficiencies through building alterations application to Climate Zone 10.  
2. Working with a Consultant to assist in the analysis of residential and commercial building stock to determine codes applicable to rennovations or alterations of existing structures.
</t>
  </si>
  <si>
    <t>4.A Implementer will procure and implement an energy efficiency project on-line building permit process to promote energy efficiency in new project permits within the jurisdictions of the Participating Municipalities.</t>
  </si>
  <si>
    <t xml:space="preserve">Develop an on-line permit system is to promote expanded energy efficiency measures. </t>
  </si>
  <si>
    <t xml:space="preserve">$291,135 
</t>
  </si>
  <si>
    <t xml:space="preserve">1. Selected a vendor that will work with the City of Calimesa's financial system.  Currently working with vendor to determine the next course of action for purchasing and installation of software.  
2. Continuing to work with the City of Murrieta on its upgrading their financial system to include online permitting.  The staff person that WRCOG was working with recently retired and WRCOG staff is working with new staff to complete the task. 
3. The City of Wildomar has begun installing its system and should be ready for testing by early October 2012.
4. Continuing to have conversations with the City of Lake Elsinore staff on selecting a vendor for the online permitting system.  
</t>
  </si>
  <si>
    <t xml:space="preserve">5.A. Implementer will plan, promote, and host a one-day regional energy efficiency summit for key decision makers (elected officials, building officials, and commissioners) of the Participating Municipalities for the purposes of  promoting the implementation of programs and policies that encourage and accelerate the development of codes and standards, ordinances and policies that increase energy efficiency throughout the Western Riverside region. </t>
  </si>
  <si>
    <t xml:space="preserve">The goals for the Energy Efficiency Summit will be to:
1. Outline the roles that local officials  play in making the overall Program successful; and
2. Enhance the likelihood of adoption of policies, ordinances and programs that impact energy efficiency
</t>
  </si>
  <si>
    <t xml:space="preserve">1. Discussions continue to occur on the agenda, location, and possible date.  
2. WRCOG would like to conduct an additional Code Compliance Training Session as part of this Task.
</t>
  </si>
  <si>
    <t>Provide opportunities for city staff of Participating Municipalities to attend, a minimum of four code and standard training workshops per staff member.</t>
  </si>
  <si>
    <t xml:space="preserve">1. WRELP held workshops on July 25th and 26th and is planning the third workshop for November. 
</t>
  </si>
  <si>
    <t xml:space="preserve">7.A The Implementer will develop a benchmarking policy and procedures to propose to Participating Municipalities for adoption in all city facilities, and establish a program for ongoing benchmarking. The system for ongoing benchmarking will be identified and established using the Environmental Protection Agency’s (EPA) Energy Star® Portfolio Manager (software).
</t>
  </si>
  <si>
    <t>Develop a Benchmarking Policy for municipal facilities for consideration and adoption by the Participating Municipalities.</t>
  </si>
  <si>
    <t xml:space="preserve">1. The consultant for the task conducted its first classroom and field training sessions over two days for city staff  of member agencies.  
2. Staff and Consultant developed marketing flyer for code compliance training workshops.  
3. A draft Training Implementation Report has been provided to WRCOG for review. 
4. In addition, WRCOG is reviewing its budget to determine if a second training session can be held in the October time frame.
</t>
  </si>
  <si>
    <t>1. Individual City meetings occurred during November to present each City with the Policies and procedures documents                                                                                                                                    2. Final policies and procedures documents have been distributed to WRCOG and City staff for final review and comments in February.                                                                                                     3. Consultants will begin to develop final report subsequent City approval in March 2013</t>
  </si>
  <si>
    <t>8.A. The Implementer will facilitate the procurement of the right to use Utility Manager Software adequate to meet the needs of Participating Municipalities.  Implementer will procure all required software purchases and activities to make Utility Manager Software functional for tracking municipal energy usage.</t>
  </si>
  <si>
    <t>Provide Participating Municipalities access to a Utility Manager software system that allows the municipalities to analyze facility energy consumption, archive billing data, and report and analyze energy consumption data.</t>
  </si>
  <si>
    <t xml:space="preserve">1. WRCOG has selected a consultant for this Task.
2. Consultant is working on data transfer procedures.
</t>
  </si>
  <si>
    <t xml:space="preserve">9.A: Implementer will develop and present for adoption an EAP focusing on improving energy efficiency of Participating Municipalities’ facilities and operations. Using a Consultant, Implementer will develop an EAP document that will be customized with data from the Participating Municipalities and presented for adoption by the Participating Municipalities.
</t>
  </si>
  <si>
    <t>Develop an EAP for each Participating Municipality that will establish goals specifying reductions in energy consumption, energy demand, and greenhouse gas emissions that result from implementing energy efficiency programs and policies for participating municipalities' operations</t>
  </si>
  <si>
    <t xml:space="preserve">1. The consultant for the Task continues to incorporate data from utility usage into GHG emission spreadsheets.
WRCOG and the consultant are verifying the municipal utility data against previous estimates and GHG inventories.   
2. Draft municipal energy usage and GHG inventories for 9 out of 11 cities were submitted to WRCOG for review.  These drafts will be released to participating jurisdicitons in September for review and comment.  
3. WRCOG staff is working with SCE to obtain energy usage data that is incomplete for 3 cities.
4. In addition, discussions have been occuring on which growth forecast numbers to use for 2020 &amp; 2035 projections.
</t>
  </si>
  <si>
    <t xml:space="preserve">9.B: The Implementer will develop a regional community EAP for each Participating Municipality that will independently meet specific community needs and objectives.  The regional community EAP will be customized with data from each Participating Municipality.  The EAP will also allow the integration of data made available from the Utility Manager software program, as well as the analysis of the energy consumption data from connected buildings (benchmarking results) within each city.
</t>
  </si>
  <si>
    <t>Completed community EAPs that will allow goals specifying reductions in energy consumption, energy demand, and greenhouse gas emissions that result from implementing energy efficiency programs and policies for participating municipalities</t>
  </si>
  <si>
    <t xml:space="preserve">1. Drafts of the first three chapters (intro, energy usage and projections, GHG inventory and projections) of the community EAPs for eight cities:  Calimesa, Canyon Lake, Hemet, Lake Elsinore, Murrieta, Perris, San Jacinto, and Temecula) have been received by WRCOG.  
2. The consultant for the Task has been coordinating with the WRCOG Climate Action Team on utility usage and growth projections.  
3. WRCOG has provided its first round of comments on the first 3 chapters.  These drafts were provided to the participating jurisidicitions in early September for review and comment.
</t>
  </si>
  <si>
    <t>Develop and provide to the Participating Municipality for adoption a revolving energy efficiency fund. that provides funding for energy efficiency projects at the municipality's facilities.</t>
  </si>
  <si>
    <t xml:space="preserve">1. A draft policy document has been provided to the City for review. The City has provided comments back on the draft policy and changes are being incorporated into the document.
2. The consultant for the task is working with the City of Temecula to finalize the policy.
</t>
  </si>
  <si>
    <t xml:space="preserve">Develop a policy governing energy savings of GHG inventories and a standard methodology calculating the savings that would be used by Participating Municipalities.  </t>
  </si>
  <si>
    <t xml:space="preserve">1. The consultant for the task continues to coordinate with WRCOG CAP team to ensure consistency with energy efficiency policies used in the CAP.   
2. The consultant and WRCOG have gathered the relevant energy policies and reductions to use in the energy efficiency analysis for each jurisidiction. 
3. The Consultant has begun to prepare the spreadsheets that will calculate GHG reductions with efficiency measures.
</t>
  </si>
  <si>
    <t>City of Brea
Phase 1</t>
  </si>
  <si>
    <t>1. Completed an Assessment and Planning Report for the On-Line Permitting System and an Assessment and Planning  Report for the Development of a Program That Encourages Energy Efficiency</t>
  </si>
  <si>
    <t xml:space="preserve">1. Completed Final Implementation Plan for Strategy </t>
  </si>
  <si>
    <t>1. The City has procured a Utility Manager/EEMIS System.
2. SCE's data transfer protocols have been finalized.  Billing data extracts should be available Q4-2012.</t>
  </si>
  <si>
    <t>1. The City has drafted the energy chapter of its CAP and submitted to SCE for review.</t>
  </si>
  <si>
    <t xml:space="preserve">(NOTE:  Coordinates with County of Los Angeles Task 3)
1. Developed and submitted draft Coordination of Efforts Plan (versions 1 and 2).
2. Developed list of facilities for pilot projects. 
3. Researched generic debt resources.
4. Initiated compilation of procurement documents to develop into customizable templates.
5. Met with and held conference calls with Newport Beach to discuss demonstration pilot project for a whole building retrofit, including next steps in moving forward with a whole building audit.
6. Pilot projects are being developed, e.g., data gathering, analysis, preparation financing, gaining approval to install, etc.
</t>
  </si>
  <si>
    <t xml:space="preserve">(NOTE:  Coordinates with County of Los Angeles Task 3)
1. Worked on building the program guidebook with documents concerning whole building audit processes and procurement documents and processes.
2. Developed draft financing resources for project financing guidebook.
3. Meeting on July 6 to discuss guidebook completion, process, and delegation of responsibilies.
4. Information gathering is being conducted for all guidebooks.
</t>
  </si>
  <si>
    <t>N/A, Contract not signed until Sept 2012.</t>
  </si>
  <si>
    <t xml:space="preserve">1. Set up the EPA Portfolio Manager as analysis and benchmarking tool.                  
2.  Developed draft benchmarking policy that is scheduled to go to the Board of Supervisors for input. These policies were developed in the Benchmarking Policy and Procedures report.   
3.  Draft policies include language for continuing use of Portfolio Manager to monitor plan.   
</t>
  </si>
  <si>
    <t xml:space="preserve">1. Have set up the EPA Portfolio Manager as analysis and benchmarking tool.
2. County's energy use has been compiled and evaluated. This information has been used to help develop policies and the Energy Action Plan.
</t>
  </si>
  <si>
    <t xml:space="preserve">1. A draft Energy Action Plan has been developed for County facilities. This plan includes an Energy Efficiency chapter and is scheduled to go to the Board of Supervisors for input.  The energy efficiency chapter includes policies for better energy efficiency at County facilities that will reduce energy consumption.        
</t>
  </si>
  <si>
    <t xml:space="preserve">1. A set of Advanced Program code Standards has been incorporated into the County's draft Energy Action Plan for County facilities. These policies include a program code standard and is scheduled to go to the Board of Supervisors for approval. 
These policies were developed in the Advanced Program Code Standards Policy and Procedures report and are based on CALGreen mandatory and voluntary standards for upgrading and building County facilities with the goal of improving energy efficiency and reducing energy consumption at county facilities. 
</t>
  </si>
  <si>
    <t>1. A draft Energy Action Plan has been developed for County facilities. This plan includes policies for CX/RCx  and is scheduled to go to the Board of Supervisors for input.  These policies were developed in the Commissioning and Retro-Commissioning Policy and Procedures report.
2. These Policies direct CX and RCx to be conducted as found necessary by Benchmarking results, occupant complaints, as part of major remodels and as funding is available. CX and RCx work will be directed by CALGreen standards. Currently there are three buildings over 10,000 sqft that would qualify for RCx.</t>
  </si>
  <si>
    <t xml:space="preserve">1. An Energy Action Plan template has been developed for other entities in the County to use for energy planning.  
2. Currently the City of Bishop and the Big Pine Paiute tribe plans to use this template.
</t>
  </si>
  <si>
    <t>1. Task completed.</t>
  </si>
  <si>
    <t xml:space="preserve">1. Staff received usage data from SCE to analyze communitywide energy use.  This information will be used to create a community energy action plan as well as update the County' General Plan.
                      </t>
  </si>
  <si>
    <t xml:space="preserve">1. A draft energy efficiency savings analysis for an annual greenhouse gas inventory report has been developed for the County. This report is currently scheduled for the Board of Supervisors to provide input on. It will be incorporated into the final product for this project.              
</t>
  </si>
  <si>
    <t xml:space="preserve">1. The City staff discussed this item with the Planning Commission and City Council at a joint April 3rd meeting.  
2. Planning staff completed an outreach meeting on May 10th with the development community.   
3. Additional follow-up discussion with members of the development community was also completed.    The reach code proposal was modified based on input.  
4. The item was considered at a Planning Commission public hearing on July 12th.   The proposal was denied by the Planning Commission.   The only measure that Planning Commission recommended for approval was adopting a  parking requirement for fuel efficient, carpool and vanpools, which is a mandatory CalGreen measure.  Planning staff has been working with SCE staff to close-out the task.  </t>
  </si>
  <si>
    <t>1. Hosted a successful SCE sponsored training on CalGreen at the City Hall facilities on May 3, 2012.   There were nearly 30 attendees from several cities within the Inland Empire.   
2. City staff is working to identify other training opportunities that could still be accomplished under the Strategic Solicitation.</t>
  </si>
  <si>
    <t xml:space="preserve">1. The final draft of the GHG Analysis and GHG inventory has been completed by the City's consultant.   This item was discussed at the Joint Planning Commission/City Council meeting on April 3, 2012.  
2. A discussion of the GHG analysis has been incorporated into the City's Climate Action Strategy.   
3. The draft GHG analysis was also reviewed by Southern California Edison staff.  Based on SCE's comments,  staff is going to modify the final GHG analysis to re-focus it on energy.  An Associate Planner has completed a rough final draft of the document.
</t>
  </si>
  <si>
    <t xml:space="preserve">1. The Planning Commission reviewed the most recent draft of the Climate Action Strategy on August 23, 2012 and had no comments.   
2. The City Council reviewed the most recent draft at their regular meeting on August 28th and proposed no modifications to the document.    
3. The Climate Action Strategy will be reviewed by decision-makers at public hearings later in September and October.  
</t>
  </si>
  <si>
    <t xml:space="preserve">1. The preparation of a more detailed Energy Action Plan requires that the draft of the Climate Action Strategy be finalized.   
2. The Planning Commission reviewed the most recent draft on August 23, 2012 and had no comments.  
3. The City Council reviewed the most recent draft at their regular meeting on August 28th and proposed no modifications to the document.    
4. Public hearings are scheduled for later in September and October.  
5. Planning staff has developed a draft Energy Action Plan.  Planning will build on this with a  detailed energy action plan.
</t>
  </si>
  <si>
    <t xml:space="preserve">1. Work is continuing on the effort to establish a revolving fund including research on other revolving loan funds and internal meetings to begin development work. 
</t>
  </si>
  <si>
    <t xml:space="preserve">1. Planning staff is currently planning workshop details, but have not scheduled them.  If this program is extended into the next cycle, Moreno Valley expects to conduct workshops in 2013.
</t>
  </si>
  <si>
    <t xml:space="preserve">1. The City is working with a consultant to prepare the Government Energy Action Plan (GEAP).  To further the goals of preparing a GEAP:  the City has been having weekly teleconferences with the subconsultant; staff have been working with various utility companies regarding energy efficiency programs; energy audits have been forwarded to the subconsultant for quantification of energy savings; and data collection has been occurring with key City staff departments/personnel to baseline energy use and GHG for all city facilities, equipment, and fleet.  The City's "Green Team" meets monthly and is comprised of representatives from all City departments/division; these various departments are actively participating in GEAP and Community EAP (CEAP) efforts. The goal is to establish a GHG baseline from 2005 and 2010.  
2. City staff have reviewed an administrative draft of the GEAP and CEAP and have identified programs to implement City identified energy goals. A public review draft is anticipated to be available in October with hearings on the GEAP and CEAP  in November/December 2012.   The City is interested in sharing ICLEIS's CAPPA with city decision makers.
</t>
  </si>
  <si>
    <t xml:space="preserve">1. A key part in the development of a Climate Action Plan is to gather public input through public workshops and/or meetings. The City has conducted two community outreach meetings on May 14, 2012 to solicit input on energy efficiency programs.  The Subcontractor has employed various engagement strategies that target the business and resident population.  The City is working with VCREA to target traditionally underrepresented or underserved groups to inform them of energy programs. The stakeholder engagement process has included a mix of meetings, access to the City's project web site (www.energyaction.oxnard.org/whatwedo.html), and other electronic communications to create awareness, involvement and education regarding energy efficiency programs and opportunities.
2. Community energy efficiency programs have been identified within the Administrative Draft of the Community Energy Action Plan (CEAP). 
</t>
  </si>
  <si>
    <t xml:space="preserve">1. The City has been researching UMS systems and determining what software is best to meet the needs of the City. 
2. The City has prepared and distributed a Request for Qualifications  (RFQ) for the Utility Management Software procurement process.  The RFQ's are due on September 27, 2012.  The City will then determine which software vendor would be best to negotiate development of the City's UMS system.  
3. The City of Oxnard continues to collaborate with jurisdictions regarding the value and interest in a regional UMS system.
</t>
  </si>
  <si>
    <t xml:space="preserve">1. The city is conducting research on different UMS providers and will complete an RFQ/RFP from the selected sub set of providers. 
2.  Due to late start of this project and the time requirement for installation, data transfer from SCE, testing and debugging this task will extend beyond the program cycle.
3. The City will be determining if the UMS system can integrate with  Energy Star Portfolio Manager.  If not, the City will initiate this work.
</t>
  </si>
  <si>
    <t xml:space="preserve">1. The workshop was successfully held June 22,2012. Following the workshop a survey was conducted to receive feedback on the workshop. The survey data is being assessed and a Lessons Learned Report will be completed in September 2012.  
</t>
  </si>
  <si>
    <t xml:space="preserve">1. The Assessment and Planning Report has been completed. 
2. Five City buildings have been benchmarked with an effort underway to benchmark additional buildings to help inform the Benchmarking Policy that is currently being developed. 
3. The draft Policy will be submitted in September 2012. 
</t>
  </si>
  <si>
    <t xml:space="preserve">1. The City has evaluated other Utillity Manager Systems and has decided to purchase software enhancements for their current EnergyCAP system. The purchase of the software is underway with the implementation of the enhancements to be started in September 2012.
</t>
  </si>
  <si>
    <t xml:space="preserve">1. A Retro-Commissioning Policy has been drafted and revisions to the document are being completed with a final policy to be  submitted in September 2012.  
</t>
  </si>
  <si>
    <t xml:space="preserve">1.  SGVCOG continued collection of required data and authorization documents from cities. Since the last semi-annual report, Data Entry Forms were received from La Canada Flintridge, San Marino, Diamond Bar, Claremont, Temple City, La Puente, South El Monte.  CISR forms and authorization letters were collected from Temple City, Diamond Bar, South El Monte, and San Marino; and IT contact forms from Temple City and San Marino; SCE corporate views from La Puente and South El Monte.  However, due to changes in SCE requirements for the CISR forms, we coordinated the revisions and final submittal to SCE of the CISR forms for 20 cities.
2.  SGVCOG and LA County conducted project kick-off/planning meetings with South El Monte and La Puente.  
3. SGVCOG authorized West Covina to move forward with submeter installation at their City Hall/Police HQ/Communications complex.
4. SGVCOG and La County held conference calls w/ Arcadia, Pomona, Alhambra and El Monte regarding submetering at their campus style facilities. 
5. Pomona and El Monte had site visits from contractors to assess the feasibility of installing submeters at their campus style facilities. 
6. Pomona had SCE install a pulse output at their City Hall/Council Chambers complex.
7.  The EEMIS system is currently ready to have SCE energy usage data submitted, and is awaiting data from SCE, expected November 2012.
8. Task 2.A (EEMIS):  The City of Walnut and the City of San Gabriel have opted not to participate in this task. 
</t>
  </si>
  <si>
    <t>1. A consultant was selected to help develop the Santa Monica Energy Efficiency Revolving Fund.  They have met with stakeholders in Finance, Public Works, and Office of Sustainbility, and incorporated feedback into a draft Policies and Procedures document.  That document is being reviewed by city departments.                                                                                                            2. The Consultant also put together a comprehensive report of similar funds in other cities that has guided our actions in Santa Monica.</t>
  </si>
  <si>
    <t>1. A Consultant was selected as the vendor, and they have begun gathering data on municipal facilities.  They have interviewed facility managers and begun work on their retrocommissioning study.</t>
  </si>
  <si>
    <t>1. CEEPMS software is under development.  The vendor  has been working closely with city Information and data systems staff to integrate CEEPMS into our online permitting system.                                                                                 2. This task is expected to be completed on time.</t>
  </si>
  <si>
    <t xml:space="preserve">Approval received for HCA Scoping Study. Contract issued to Ellner and Associates on 6/8/2012. HCA staff compiled requested facility detail and site plans per consultants request. Documents being scanned to save costs, produce a complete, permanent and digitally searchable record, as well as capture valuable data before current printed media deteriorates further.  Drafting components of EEAP are under way including analysis of GHG savings associated with renewable energy projects, energy efficiency projects, and savings by County utilities for 2005-2010 and their impacts.  Execution of program goals is dependent upon the CPUC's decision regarding the post-2012 extension period. Assuming a 6 month or 1 year extension is granted before the close of the calendar year, the County will be on track to provide for uninterrupted program achievements. Delays in the CPUC decision could result in an unfunded period. In this case, County activities would be unfunded and curtailed, thus effecting the timeframe for achieving program achievements. If this occurs, the County will work with SCE to identify mutually acceptable deliverables.  </t>
  </si>
  <si>
    <t>Continued work and collaboration finalizing the draft of the policy. Policy was submitted to SCE for review and comments. Comments were noted and minor edits were made. Final approval was received by SCE. Policy was reviewed and considered by the CEO. Policy has been accepted by all respectable parties and is set to take effect on Aug 1, 2012 and be amended to the Administrative Manuel. At this time, task will be completed on schedule.</t>
  </si>
  <si>
    <t>After analysis of several programs, the County decided that Ecova best suits the needs for a UMS. Issues were discussed and resolved with the Auditor-Controllers office. Contract with Ecova is being negotiated by both parties. Received approval from SCE for sub-metering study. GB Hubbard and Assoc has been hired to perform a Sub Metering Study for portions of the Govt Center, Juvenile Justice Detention Center and Todd Road Jail. After sites were assessed, current amp readings were taken to determine the appropriate recommendation of sub meter equipment. Analysis has been completed and the County is awaiting the proposal. Recommendations from the proposal will be considered by the County as we move forward with procurement of the sub-meters.</t>
  </si>
  <si>
    <t xml:space="preserve">Progress is being made toward compiling and completing the Greenhouse Gas Inventory for County facilities and operations. SEMS data to be compiled for inventory reporting. Discussion taken place regarding emission factors, including changes to the EGrid as opposed to an Edison specific emission factor. Discussion and determination made regarding methodology for reporting 2005-2011 to The Climate Registry. It was determined that an aggregation method was appropriate. Inventory scheduled to be completed and uploaded to the Climate Registry by the end of August, meeting out 8-31-12 deliverable for 5.4. Small changes to the inventory maybe required during the verification process.  FM Systems- 2 day County wide training in May. Office System Cord hired to be primary support for FM Systems. Software has been loaded onto the County servers and currently populating the system with respective facility data. </t>
  </si>
  <si>
    <t xml:space="preserve">Continued efforts on the tentative calendar outlining the County's intensions and timeline in regards to EE education. Outlined possible attendees and presenters for some components. Developed and received approval from SCE to use a staggered structure deliverable schedule to better account from progress made in relation to each component.  Received final approval for curriculum. Pacesetter concept developed and obtaining nominees from each agency. Consultants Green Impact and JK Design have signed contracts to assist the County with Employee Engagement and web design, additional services provided by them are being discussed. Attendance by several analysts, programs administrators and accounting officer to Economics of Energy Efficiency course fulfilled workshop #2. Approval received and arrangements are being made to attended several IHACI trainings in Sept and Oct to fulfill workshop # 3.  Execution of program goals is dependent upon the CPUC's decision regarding the post-2012 extension period. Assuming a 6 month or 1 year extension is granted before the close of the calendar year, the County will be on track to provide for uninterrupted program achievements. Delays in the CPUC decision could result in an unfunded period. In this case, County activities would be unfunded and curtailed, thus effecting the timeframe for achieving program achievements. If this occurs, the County will work with SCE to identify mutually acceptable deliverables.  </t>
  </si>
  <si>
    <t>The city has successfully organized four training sessions for building inspectors.  The cirriculum for each session focused on enforcing Title 24 energy standards.  A mechanism has been established for publicising training sessions and inviting Building and Safety staff from other nearby cities served by Southern California Edison.  All sessions were well attended, and additional sessions are planned for the near future.</t>
  </si>
  <si>
    <t>1. Completed an Assessment and Planning Report for the On-Line Permitting System and an Assessment and Planning  Report for the Development of a Program That Encourages Energy Efficiency for Sept 2012 accomplishments.
2. No additional accomplishments to report.</t>
  </si>
  <si>
    <t>1. Completed Final Implementation Plan for Strategy for Sept 2012 accomplishments.
2. No additonal accomplishments to report.</t>
  </si>
  <si>
    <t xml:space="preserve">1. Completed procurement of EEMIs with County of Los Angeles for  Sept 2012 accomplishments.
2. Continue to work on Managed File Transfer process to obtain billing data from SCE.
</t>
  </si>
  <si>
    <t>1. Completed the Energy Chapter for its Climate Action Plan.</t>
  </si>
  <si>
    <t xml:space="preserve">1. Ongoing work to coordinate Energy Action Plans with the jurisdictions' Climate Action Plans for final review by jurisdiction staff.  Edited and revised Energy Action Plans to incorporate feedback from participating jurisdictions. Final drafts delivered to jurisdictions in January/February 2013.
2. Updated Energy Action Plan information to address SCE EAP requirements received in October 2012, then updated by SCE in February 2013. Resubmitted EAPs to SCE after addressing SCE comments received. 
3. Continued editing documents to incorporate utility or city/tribe-specific language, accomplishments of participating jurisdictions. Identify updates for Energy Leader Model to be incorporated in EAPs.
4. Plan to have cities adopt EAPs as part of package with Climate Action Plans, Benchmarking and RCx policies in early 2013. 
</t>
  </si>
  <si>
    <t xml:space="preserve">1. Formatting of Commissioning/Retro-Commissioning (Cx/RCx) policy to be consistent with formatting for Energy Action Plan; the Cx/RCx policies will be included in EAP as appendix for each jurisdiction.  
2. Continued revisions to RCx Policy Outreach Plan.
3. Received comments from SCE on two of Cx/RCx policies. All policies have been reviewed by city staff and all their comments were incorporated.
4.  Pending any further input from SCE, Cx/RCx policies are ready for adoption along with Energy Action Plans in early 2013.       
5. Revised combined RCx and Benchmarking Stakeholder report and work on RCx Policy Outreach Plan.
6. Agua Caliente has indicated they may not want to adopt RCx policy due to concerns about impacts to casino operations; discussing options with them. Indian Wells will require additional coordination with new staff.
</t>
  </si>
  <si>
    <t xml:space="preserve">1. All GHG inventories completed. CVAG review of inventories to ensure city/tribe comments are addressed. Established standard formatting guidelines for GHG Inventory to be consistent with Climate Action Plan. 
2. CVAG review of GHG Inventories to ensure consistency, customization to each jurisdiction, as well as integration with Climate Action Plans.
3. CVAG plan to provide "brochure" on GHG inventories to disseminate information on the leadership and accomlishments each jurisdictions demonstrated in conducting this task.
  </t>
  </si>
  <si>
    <t xml:space="preserve">1. Draft Green Building Code has been completed and circulated to Stakeholder Committee Group members. 
2. Efforts are underway to contact City Planning Commission and City Council members to conduct one-on-one orientation sessions prior to formal presentation of the Ordinance at a public meeting.  
</t>
  </si>
  <si>
    <t xml:space="preserve">1. Draft Point-of-Sale Ordinance has been completed and circulated to Stakeholder Committee Group members.
2. Efforts are underway to contact City Planning Commission and City Council members to conduct one-on-one orientation sessions prior to formal presentation of the Ordinance at a public meeting. 
</t>
  </si>
  <si>
    <t>1. Completed data-collection phase for the Community Greenhouse Gas Emissions inventory. 
2.  Subcontractor has submitted a list of potential greenhouse gas emission reduction strategies for review and evaluation by City staff.  City staff is preparing its response on the strategies.  
3. City has obtained an extension of an additional funding source for development of a Climate Action Plan from the regional Council of Governments; subcontractor will proceed with work to complete the project.</t>
  </si>
  <si>
    <t xml:space="preserve">1. The Implementation Report was completed and approved by SCE, with all changes incorporated into the Online Permitting System. 
2. System went live in September of 2012 with full functionality including the ability to pay the permit fees online. 
3. Task completed.
</t>
  </si>
  <si>
    <t xml:space="preserve">1.  The city sent five staff members of the planning department to code training at SCE's Energy Education Center from October 17 - 20, 2012.  Classes included training on plumbing codes, electric codes, fire sprinkler systems, housing accessibility, green building codes, and others. 
2. A total of nine (9) courses were attended by city staff.  
3. This task is complete and on budget pending the final report on lessons learned.
</t>
  </si>
  <si>
    <t xml:space="preserve">1. Final GHG Emissions Inventory was submitted to SCE and  accepted. 
2. GHG Training was completed by City staff, pending feedback form to complete all task deliverables.
</t>
  </si>
  <si>
    <t xml:space="preserve">1. The City elected to use the LA County EEMIS system, which is in the process of developing the data exchange system between SCE and LA County. City's progress on this task is dependent on the completion of the protocols and the full flow of data on a weekly basis.    
</t>
  </si>
  <si>
    <t xml:space="preserve">1. The final Total Energy Consumption Report was completed. 
2. City conducted and completed energy reduction strategy survey for Director Heads that will be used to prioritize implementation of strategies.  
3. Development of the plan is on-going. 
</t>
  </si>
  <si>
    <t>1. March-August 2012: Prepared training program invitations and materials. 
2. Identified speakers &amp; located a forum to host the modules and symposium. 
3. Developed, peer reviewed, and hosted three (3) EEAP training modules for local agency decision makers. 
4. Developed, peer reviewed, and hosted one (1) Energy Symposium. 
5. Completed pre-post training feedback forms.
6. Prepared final report for SCE.</t>
  </si>
  <si>
    <t xml:space="preserve">1. Finalized the EEAP. 
2. Conducted Planning Commission meeting regarding the adoption recommendation to the City Council for the City's first EEAP.
4. City Council adopted the EEAP/Energy Savings Analysis in September 2012.
</t>
  </si>
  <si>
    <t xml:space="preserve">Conduct a minimum of three (3) test projects that will provide information to develop Local Government EE Resources. </t>
  </si>
  <si>
    <t xml:space="preserve">(NOTE:  Coordinates with County of Los Angeles Task 3)    
1. Draft program documents were submitted to SCE for review and comment  
2. Coordinated efforts with subconsultants on the development of program documents, including assigning deadlines for deliverables and following up on delegated document deliverables. 
3. Worked on various templates for inclusion in final Project Management Plans (PMPs) as well as an online resource library. This included work on street lighting project process and templates, documentation of utility incentive process, procurement templates, and other procedural documents.  
4. Worked on revisions to case study executive summaries for pilot projects.  
5. Developed and submitted draft Coordination of Efforts Plan (versions 1 and 2).  Approved by SCE in 2012
6. Developed list of facilities for pilot projects. 
</t>
  </si>
  <si>
    <t>1. The city has developed a design for the online permitting system and selected a vendor's software as the basis for executing it.</t>
  </si>
  <si>
    <t>1. On November 3, 2012 the Board of Supervisors approved the County's Cost Energy and Service Efficiencies Action Plan that included policies for Benchmarking and continued monitoring of energy use (reduction) at County facilities. 
2. The County shared its policies and strategies with other local jurisdictions/organizations.</t>
  </si>
  <si>
    <t xml:space="preserve">1. The EPA's Portfolio Manager was selected  as the County's  analysis and benchmarking tool. It will also continued to be used to track the County's progress in energy reduction at its facilities. 
2. County staff provided a training manual to other jurisdictions/organizations and one-on-one help to those who requested it.  
</t>
  </si>
  <si>
    <t xml:space="preserve">1. On November 3, 2012 the Board of Supervisors approved the County's Cost Energy and Service Efficiencies Action Plan. An Energy Action Plan was developed for County facilities as part of this plan. The Action Plan includes policies for better energy efficiency at County facilities that will reduce energy consumption and provide cost savings. 
2. The plan and a template for the plan was shared with other local agencies and organizations.       
</t>
  </si>
  <si>
    <t xml:space="preserve">1. On November 3, 2012 the Board of Supervisors approved the County's Cost Energy and Service Efficiencies Action Plan. An Energy Action Plan was developed for County facilities as part of this plan. A program code standard was also included in this planning effort. These Policies are based on CALGreen mandatory and voluntary standards for upgrading and building County facilities with the goal of improving energy efficiency and reducing energy consumption at county facilities. </t>
  </si>
  <si>
    <t xml:space="preserve">1. An Energy Action Plan template has been developed for other entities in the County to use for energy planning. 
2. The City of Bishop and the Big Pine Paiute tribe plan to use this template.
</t>
  </si>
  <si>
    <t xml:space="preserve">1. On November 3, 2012 the Board of Supervisors approved the County's Cost Energy and Service Efficiencies Action Plan. As part of this plan an Energy Action Plan for County Facilities was included. It includes energy efficiency language and policy.   
</t>
  </si>
  <si>
    <t xml:space="preserve">1. On November 3, 2012 the Board of Supervisors approved the County's Cost Energy and Service Efficiencies Action Plan. As part of this plan energy efficiency savings analysis for an annual greenhouse gas inventory report was developed for the County and was incorporated into the final plan. 
</t>
  </si>
  <si>
    <t xml:space="preserve">1. Staff received data from SCE to analyze communitywide energy use. The County will use it along with the information it gathered for the CESEAP to help create policies to update the County' General Plan.
  </t>
  </si>
  <si>
    <t xml:space="preserve">1.  Inventory work was completed for the cities of California City, McFarland,  Tehachapi, Ridgecrest, Delano, and teh Cnty of Kern in the Fourth Quarter of 2012.  Ridgecrest and Delano completed their reviews in the first quarter of 2013.  
2.  As noted above, budget savings dedicated to additional inventory work for the County of Kern were completed in December 2012.  
</t>
  </si>
  <si>
    <t xml:space="preserve">1.  As part of the Kern Energy Watch embedded Strategic Plan funding, each Southern California Edison local government partner was offered the opportunity to have their meters entered into the EPA Automated Benchmarking System as appropriate by facility.  Two cities were completed by December 2012.  Work continues into 2013-14 to identify the meter locations for the other cities and County, in order to take advantage of ABS.
2.  The adopted EAPs have schedules for EAP inventory and strategy updates.  The contract was extended to December 2014.  Therefore the energy savings analysis will be completed one year after the adoption of the EAP in each community.  
</t>
  </si>
  <si>
    <t xml:space="preserve">1. Resources Plan was submitted and approved in 2012. </t>
  </si>
  <si>
    <t xml:space="preserve">1. Sustainability Plan was submitted and approved in 2012.  </t>
  </si>
  <si>
    <t xml:space="preserve">1. Several trainings for Building staff have been completed under this task.  Most recently, Building Division staff and one Planning staff member attended a workshop on CalGreen.  
2. City staff will offer additional trainings.  
</t>
  </si>
  <si>
    <t>1. The Climate Action Strategy was reviewed and approved by City Council on October 9, 2012. An SCE approved version is scheduled for a City Council Public Hearing in May 2013.  Staff continued to work on document to meet SCE Energy Leader Partnership requirements.</t>
  </si>
  <si>
    <t xml:space="preserve">1. Work is continuing on the effort to establish a revolving fund.  During this period, Planning staff held several meetings to provide information to other departments regarding the proposed revolving fund, and to obtain input regarding the revolving fund policy.  </t>
  </si>
  <si>
    <t xml:space="preserve">1. Planning staff has begun thinking about how to share information learned from these efforts. Staff is hoping to plan 2 to 3 lunch time meetings focusing on 1 or 2 tasks.  
2. Planning staff is coordinating with (WRCOG) Western Riverside Council of Governments for some added input on what type of meeting format might draw more people to the event.  Once we have completed our tasks we will schedule and provide aational details on lessons learned.  Additional work is continuing on the draft policy.  It is expected that this item will be considered by the City Council in May 2013. 
</t>
  </si>
  <si>
    <t>1. SCE completed Managed File Transfer (MFT) effort and LA County is receiving data.  
2. HB and OC Cities are re-mobilizing to complete scope of work that was dependent on SCE's MFT functionality.</t>
  </si>
  <si>
    <t xml:space="preserve">1.  Task was suspended due to the election season in Orange County and the Partners will decide on implementation or change order on the strategic plan.
</t>
  </si>
  <si>
    <t xml:space="preserve">1. Over the past year the City has made great progress in preparing both the Municipal and Community Energy Action Plan (EAP).  The Plan was submitted to SCE in December 2012.  The EAP contains both Government and Community energy efficiency measures, and prioritizes actions that can be accomplished in both the short and long term.  The plan quantifies existing and future kWh and Therm usage, and corresponding GHG generation.  The plan also quantifies kWh, Therm, and GHG levels reduced via implementation of Municipal and Community energy efforts.   
2. The City's Green Team and Executive Energy Committee were instrumental in providing direction and brain storming to identify programs and policies relevant to the EAP.  
3. In an attempt to gain community input, engagement strategies that targeted major stakeholder groups and all sectors of the City of Oxnard community, were employed.   The stakeholder engagement process included a mix of meetings, workshops, access to the City's sustainability website, and other electronic communication measures.  
4. The EAP is one component specified in the Sustainability Chapter of the City's 2030 General Plan.  The EAP will ultimately be incorporated into the City's Climate Action Plan.  The EAP will be presented to the Planning Commission in April and City Council in approximately May.
</t>
  </si>
  <si>
    <t>(See response for 2.A)</t>
  </si>
  <si>
    <t xml:space="preserve">1. Plan continues to be to work with selected utility manager provider to address data transfer issues from utilities to utility manager, as well as SCE's Energy Manager Suite and Energy Star Portfolio Manager.
</t>
  </si>
  <si>
    <t xml:space="preserve">1. Thirty (30) City buildings have been benchmarked with an effort to ensure the data is accurate and complete. This will help inform the Benchmarking Policy that has currently been drafted. 
2. The draft Policy and the Department Directors Letter for adoption by the City will be submitted in March 2013. </t>
  </si>
  <si>
    <t xml:space="preserve">1. This task has been dropped by the City. </t>
  </si>
  <si>
    <t>1. The City evaluated Utillity Manager Systems and has purchased software enhancements for their current EnergyCAP system to make their existing system more functional as a utility manager. The purchase of the software has been completed. 
2. The City is coordinating with SCE to develop the file formats to receive and automatically upload monthly bill data. Once this process is complete and bill data is received a final training will be completed. 
3. An implementation and marketing report will be submitted in March 2013.</t>
  </si>
  <si>
    <t xml:space="preserve">1. A Retro-Commissioning Policy was submitted and approved by SCE on January 3, 2013. 
2. The Department Directors Letter for adoption of the policy has been drafted. 
3. Retrocommissioning reference materials have been ordered.   </t>
  </si>
  <si>
    <t xml:space="preserve">1. Revised SOW related to this task to allow for the program to be completed as a voluntary program.
2. Submitted draft program description/policy amendment to SCE for review.
</t>
  </si>
  <si>
    <t>1. No major accomplishments for this task.  Waiting on IBRP rebranding to be complete before extensive markeitng plan implementation.  IBRP is a County program that works with contractors during the planning process.</t>
  </si>
  <si>
    <t>1. Held final stakeholder meeting in October of 2012.
2. Finalize quantification of GHG reduction/energy reduction measures.  
3. Staff has prepared 5 reduction scenarios which will be presented to the Board of Supervisors (BOS) in March 2013.  Staff will work towards final plan development after the BOS provides further direction.
4.  Report on stakeholder outreach submitted in February 2013.</t>
  </si>
  <si>
    <t>1. No major accomplishments.  Waiting for Task 3A to reach target point before continuing with this Task.</t>
  </si>
  <si>
    <t xml:space="preserve">1. The County has continued to evaluate internal and external resources to complete this task. Discussions and activities include:  Conversations with County Architect to gather feedback on what can be completed in-house, review of Navigant's RCx handbook for local governments and assessment of how this work can be leveraged by the County in its RCx policy, and finally,  the County has requested a proposal from a consultant to complete the policy.  It is expected the consultant will be on board by October 1, 2012.
1. County is currently working with the South County Energy Efficiency Partnership (SCEEP) Program. The Partnership is working with selected implementer to develop a Retro-Comissioning Policy.  The County is currently researching the possibility of leveraging funds to broaden their scope to include a policy for County of Santa Barbara.
</t>
  </si>
  <si>
    <t xml:space="preserve">1. Benchmarkig policy was presented to County's Green Team for input (Nov 2012).
2. Policy was finalized and submitted to County management for approval (Dec 2012).
3. Polcy was approved and scheduled for review by County Board of  Supervisors 
</t>
  </si>
  <si>
    <t xml:space="preserve">1.  The October 2012 Implementation Report was submitted to SCE. This was the final Implementation Report.                                                                                                                       2.  The Report on Best Practices and Lessons Learned for California Green Building Code and Leadership in Energy and Environmental Design Training Program dated December 31, 2012 was submitted to SCE. This was the final Report for June, July, and August training. 
 </t>
  </si>
  <si>
    <t xml:space="preserve">1. The city has successfully organized four training sessions for building inspectors.  The cirriculum for each session focused on enforcing Title 24 energy standards.  
2. A mechanism has been established for publicizing training sessions and inviting Building and Safety staff from other nearby cities served by Southern California Edison.  All sessions were well attended.  
</t>
  </si>
  <si>
    <t xml:space="preserve">1. The Policies and Procedures document has been approved by Southern California Edison.  It was circulated for comment to other city departments and is being finalized to incorporate those comments.  
2. A white paper detailing the major features of the fund has been written.  
3. A Policy Letter from the director of finance is the last step needed for implementation.
</t>
  </si>
  <si>
    <t>1. The Retrocommissioning Study and Retrocommissioning Policy have been drafted.  Stakeholder input has been positive.  
2. We are seeking a Policy Letter from the head of the Maintainance Management depratment to fully implement the policy.</t>
  </si>
  <si>
    <t xml:space="preserve">1. CEEPMS software has  been delivered in Beta form.  It is being reviewed by City Staff so various departments can provide input. 
2. Permission has been granted to link from the City website once development is complete.
</t>
  </si>
  <si>
    <t xml:space="preserve">1. Outreach communications plan, Save Green website and staff training in energy efficincy retrofits in progress or completed. 
2. City developing additional avenues to outreach to community residents and businesses about Energy Efficiency and conservation.
</t>
  </si>
  <si>
    <t xml:space="preserve">1. City staff presented results of training programs to other agencies.
2. Local enforcement of the City's reach code and outreach to building communtiy greatly increased following training.
</t>
  </si>
  <si>
    <t xml:space="preserve">1. Benchmarking Policy completed and approved  by SCE and City Council December 2012.  The Benchmarking Policy includes benchmarking analysis of Implementer's eight main facilities and procedures for on-going benchmarking, using utiltiy manager program. 
2. Information kiosk has been purchased and will be installed permanently followiing completion of City Hall renovation project.
</t>
  </si>
  <si>
    <t xml:space="preserve">1. Energy Action Plan completed, approved by City Council and SCE December 2012, with the EAP meeting criteria for Gold-level Energy Leader Partner status. 
2. EAP Team established, on target to begin implementation steps in April 2013.
</t>
  </si>
  <si>
    <t xml:space="preserve">1. Retro Commissioning Policy completed and approved by SCE and City Council December 2012.  This policy connects the Energy Action Plan and the Benchmarking Policy.  All three will be used to calculate Greenhouse Gas emission reductions through he Greenhouse Gas Inventory policy.  At this time it is anticipated that the City Hall building will be the initial building to receive RCx after renovations are completed.
</t>
  </si>
  <si>
    <t xml:space="preserve">1. Greenhouse Gas Inventory Policy and Energy Savings Analysis completed and approved by City Council and SCE December 2012.                                                              2. Working with Climate Registry to completed inventory reporting.
</t>
  </si>
  <si>
    <t>1.  The SBCCOG staff have participated in an initial EEMIS platform orrientation. Using a limited sample data set uploaded to EEMIS from SCE's MFT(Managed File Transfer system).
2. The SBCCOG is evaluating interest in integrating pulse meter (time of use) data into EEMIS from three cities.  Hawthorne and Manhattan Beach are actively considering this option.
3. The SBCCOG is in process to install submeters at two city campus sites includeing El Segundo and Gardena. These submeters will installed on campus sites (where one SCE meter serves multiple buildings on the campus) to provide whole building data for individual buildings on the campus to facilitate energy use analysis for the building.
4. The SBCCOG is working with Rancho Palos Verdes to explore an alternate networking connectivity approach for proposed submetering improvements.
5. The SBCCOG is exploring the potential to complete a side by side comparison of the EEMIS system with the Energy Star Portfolio Manager system.</t>
  </si>
  <si>
    <t xml:space="preserve">1. System is complete and web site is complete. Remaining activity is setting up subdomain on city's web site.
</t>
  </si>
  <si>
    <t>1. City council adopted the policy in December 2012.
2. Task Complete.</t>
  </si>
  <si>
    <t>1. Held RetroCommissioning (RCx) training for over 20 city staff from electrical and general maintenance divisions.
2. City scheduling April BOC II (Building Operator Certification) training for same staff that completed BOC I training.
3. Task Complete.</t>
  </si>
  <si>
    <t>1. All deliverables submitted 
2. Task Complete.</t>
  </si>
  <si>
    <t>1. All deliverables submitted.
2. Task Complete.</t>
  </si>
  <si>
    <t xml:space="preserve">1. Discussions with senior level officials to discuss the role energy efficiency in the overall climate protection plan priorities. Meetings with various county agencies to discuss and develop strategies and project list calculations. 
2. Draft on schedule to be submitted by 3/1/2013. Final EEAP as well as presentation to the Board of Supervisors anticipated to be April 2013.
3. Health Care Agency Scoping Study draft report to identify EE opportutnjities in the health care sector was completed 12/31/12. 
</t>
  </si>
  <si>
    <t xml:space="preserve">1. The Energy Efficiency Standard for New Construction, Alterations, and Additions Policy was adopted by the Chief Executive Office. The policy became effective and was included in the Admin Manual on August 1, 2012. 
2. Notification of the policy was sent to the Board of Supervisors and senior level management. 
3. Task Complete. 
</t>
  </si>
  <si>
    <t xml:space="preserve">1. GHG Inventory- The county's inventory for 2005-2011 was completed and was updated into CRIS, the Climate Registry's inventory software program. 
2. Third party verification of GHG is a part of the Climate Registry's framework.  An RFP was issued and a third party verification body (CICS) was selected to perform the verification of 2005 and 2011. Verification Plan was established, site visits were conducted. Minor revisions/changes were necessary and the revised inventory was resubmitted. The County is waiting to receive the Final Report and official verification status. 
3. Deliverable 5.4 is complete. FM Systems-Data for selected facilities has been populated in the system. Some issues with proper credentials surfaced and needed to be resolved for user sign in. Populating CAD maps for all County facilities has been a lengthy process. Meetings involving the County, FM Systems and Ecova are occurring to discuss integrating current and historical utility reporting within FM Systems, at which time, the ability to generate sustainability reports will be possible. Meetings with Public Works Agency are scheduled so that they may soon begin using the leasing module. This will not only assist them in their daily operational activities, it will ensure that our facility database remains current. 
</t>
  </si>
  <si>
    <t xml:space="preserve">1. Employee Engagement Campaign- Progress on website concept development. RFP to hire consultant to assist with the Employee Engagement/Video and website development. Website content- 3 portals consisting of Employee, Community, and Business. Continued developments and content review. Anticipating website to be complete in Jan 2013.  
2. Employee training and New Employee Orientation video to educate and engage employees in EE and sustainability efforts. Met with key decision makers in regards to video concept and tagline. Video completed and shown at Board of Supervisor Meeting on 12/11/12. 
3. Employee Engagement will consist of a Phase 2, incorporating Green Office Certification, Pacesetter Program. 
4. Additional training- County Staff attended IHACI training at Irwindale facility. County staff attended Financial Analysis Techniques for EE Projects. Advanced Financial Analysis of EE Projects workshop was attended by fiscal staff. 
</t>
  </si>
  <si>
    <t>1. Final code training completed on July 24 and 26, fulfilling the SOW requirements for training events. 
2. Submitted Best Practice/Lesson Learned Report and Building Energy Efficiency Compliance Training Implementation Report both in Oct. Received approval for both reports on 1/3/2013, completing  deliverables 7.4, 7.5, 7.6 and 7.7.
3. Task Complete.</t>
  </si>
  <si>
    <t>1.  Compiled Reach Code Research into two (2) documents to allow Cities to identify existing reach codes, and then those reach codes with a heavy emphasis on alteration and additions. 
2.  With upcoming 2013 T24 codes and standards enhancements,  WRCOG has decided to focus efforts on solar permitting.
3.  Consultant providing assistance on the research of solar permitting in all WRELP cities.  Subsequent report wil identify the current solar permitting process and possible methods for improving the process.</t>
  </si>
  <si>
    <t xml:space="preserve">1. The City of Wildomar has implemented their Online Permtting software.  Website link is scheduled to be uploaded Mid March                                                                                                         2.  The City of Calimesa has found an Online Permitting software that will sync up with their financial software (vendor different from that in the Sept. update).  Demonstration  scheduled early March to identify the customized interface the City will choose to implement. 
3.  The City of Murrieta is coping with staff changes.
4.  The City of Lake Elsinore has recently upgraded financial softwares, and has been searching for applicable Online Permitting vendors that will work together with their current financial modules.
</t>
  </si>
  <si>
    <t>1.  WRELP held an additional classroom workshop in November targetting those cities who were unable to attend the first 2 meetings.                                                                                                   2.  All three training implementation reports have been submitted to SCE for approval.</t>
  </si>
  <si>
    <t xml:space="preserve">1.  The Draft Municipal Energy Action Plans (EAP) were distributed to cities late 2012.
2. Draft Municipal EAP comments have been received from the cities, noted, and applied to the final Municipal EAP documents scheduled for distribution March 4th, 2013.
</t>
  </si>
  <si>
    <t xml:space="preserve">1.  The Draft Community EAPs distributed to cities late 2012.
2.  Two (2) weeks after completion of the Municipal EAPs, the Community versions will be distributed to SCE and the Cities for final approval. 
3. WRCOG staff will also be reviewing the documents as they become available.
</t>
  </si>
  <si>
    <t xml:space="preserve">1. A draft policy document has been provided to the City of Temecula for review. The City has provided comments back on the draft policy and changes are being incorporated into the document.
2. The consultant for the task is working with the City finalize the policy.
3.  Staff changes have slowed down the approval of the draft policy.
</t>
  </si>
  <si>
    <t xml:space="preserve">1. The Consultant has begun to prepare the excel tools that will calculate GHG reductions with efficiency measures.                                                                                                                                       2. Energy Analysis tool will allow City Staff to easily calculate GHG inventories, based upon accepted growth rates, on a yearly basis.  The tool facilitates entering data for each year providing GHG, and cost breakdown analysis to past years as well as to the upcoming 2020 goal.
</t>
  </si>
  <si>
    <t>1. Task Complete.</t>
  </si>
  <si>
    <t xml:space="preserve">1. Based on SCE's comments,  staff revised the final GHG analysis to re-focus it on energy and submitted the Energy focused GHG analysis to SCE on December 10, 2012.  On January 3, 2013 and e-mail was sent from SCE stating that the GHG analysis had been approved. 
</t>
  </si>
  <si>
    <t>1. Planning staff developed an Energy Action Plan in the last year.  Planning Staff has built on this with a  detailed energy action plan and Climate Action Strategy that is scheduled for a City Council Public Hearing in May 2013.</t>
  </si>
  <si>
    <t xml:space="preserve">1. The City selected and purchases EnergyCAP as the software provider for the utility manager system. 
2. The City is working with SCE to receive MFT documents to be inputted into Energy CAP.
</t>
  </si>
  <si>
    <t xml:space="preserve">3.A. Energy Efficiency Revolving Loan Fund:  The Implementer will develop and implement a plan for the establishment of an energy efficiency revolving loan fund (“EE Loan Fund”) that provides an accounting procedure in which capital expended on energy efficiency Measures in the Implementer’s facilities is recovered in a designated fund for reinvestment in energy efficiency Measures in municipal facilities.  </t>
  </si>
  <si>
    <t xml:space="preserve"> Task 2B: The Implementer will develop a benchmarking policy and quantify the impact of various energy-saving programs, policies, and procedures undertaken by the Implementer.  The Implementer will share the results of this task by disseminating a menu of quantified energy-saving programs, benchmarking policies, or procedures to other communities and facility managers. Implementer will also develop presentations to disseminate the benchmarking policies and analysis to other groups.
</t>
  </si>
  <si>
    <t xml:space="preserve">3.A. Code Compliance Workshops for City Staff:  The Implementer will identify code compliance workshops appropriate for Implementer staff to attend in order to increase Implementer expertise in energy efficiency, codes and standards, and enable Implementer’s staff participation as appropriate and applicable.  Primary workshop selection criteria will include topics and curricula focusing on 2008 Title 24 Standards and CALGreen, the first mandatory statewide Green Building code in the nation, scheduled to take effect January 2011. </t>
  </si>
  <si>
    <t>1. Benchmarking policies updated to include comments from each jurisdiction. Draft benchmarking policies have been reviewed by staff and are now ready for  adoption by city councils in 2013; policies will be included with Energy Action Plans.
2.  As recommended by SCE, SCE's Automatic Benchmarking (ABS) was set up for all the jurisdictions.  
3. Worked with Energy Star staff to get input and questions answered regarding Portfolio Manager. 
4.  Concerns from City of Indian Wells regarding low scores were addressed by CVAG consultant team. Turnover in city staff has resulted in lack of progress but new staff is in place as of January 2013. CVAG setting up meetings in early March to discuss implementation of Green for Life and get back on track with this city. City staff wants to promote energy efficiency projects; looking for Portfolio Manager as tool to reinforce their message. 
5.  Looking for ways to disseminate information on CVAG's work on benchmarking and coordinate with SCE/SCE benchmarking best practices outreach. CVAG jurisdictions serve as best practices models for benchmarking</t>
  </si>
  <si>
    <t xml:space="preserve">1. Conducted Green for Life outreach at council meetings (Desert Hot Springs and Palm Springs) and through planning/building offices.  
2. Regular presentations and updates provided to City/Tribe planning department staff at CVAG Technical Planning Subcommittee meetings in September and November 2012 and January/February 2013. Discussed training needs for city staff. 
3. Discussed Green for Life program and city/tribe "wish list" for educational tools at Desert Cities Energy Partnership Working Group meetings in September 2012 and January 2013. City staff requested summary of Voluntary Green Building Program and city accomplishments to be used on website, etc. 
4. Prepared and distributed workshop flyers for city staff training on Green Building Program - Staff training provided to five jurisdictions in fall 2012. Blythe, Cathedral City, Indian Wells to be scheduled in 2013.  
5. Green for Life presentation and booth at Southern California Energy Summit, hosted by CVAG, on October 4/5, 2012. Booth featured all Strategic Plan program elements. 
6. Continued outreach and individual meetings with city council members from participating jurisdictions to review Green Building Program.
</t>
  </si>
  <si>
    <t xml:space="preserve">1. Green Building Program contractor workshops held at UCR - Palm Desert in Fall 2012. September workshop featured review of SCE incentives/rebates and how to find information about SCE/utility rebates (e.g. Energy Upgrade). Well received by contractors.
2. Dissemination of Best Practies:  Attended San Gabriel Valley Council of Governments Energy Action Planning Conference. Presented information about Green for Life web tool/app based on Green Building Program (KBarrows, 9/27/2012). Green Building App generated considerable interest and enthusiasm.
3. Continued collaboration with Desert Valley's Builders Association and Desert Contractors Assoc. regarding workshops for contractors; they are helping promote workshops to their members. 
4. On December 3, 2012, CVAG Executive Committee approved contract with eWorks Inc. for Green Building web tool/app. Worked with web design consultants to finalize scope of work.
5. Provided presentations to local high school career days re green building, energy efficiency.
6. Collaboration with Palm Springs Neighborhood groups to present Green Building program at request of city. Neighborhood outreach planned for early 2013.
7. Planning for meeting with large builders in the area to ask for their help in promoting and demonstrating benefits of Green Building program and going beyond Title 24 (as requested by cities)
8. Developing recognition program for cities to highlight Green Building Program - residents and businesses that have gone beyond Title 24. 
9. Extensive coordination and continued planning, scheduling for city staff, contractor and community workshops on Green Building Program. 
</t>
  </si>
  <si>
    <t xml:space="preserve">1. Completed process of getting CISR forms finalized and transmitted to SCE and LA County.
2. LA County has CVAG EEMIS data and is doing quality control
3. Initiated work on EEMIS Installation Report
4. Initiated planning for training sessions provided by LA County to CVAG jurisdictions. Planning to have joint workshop/training with several cities in early 2013
5. Continued coordination with three non-SCE cities (La Quinta, Coachella, Indio) related to Deliverable 3.B.7 regarding dissemination of EEMIS information. All three cities were very interested in the LA County EEMIS system; meeting to be scheduled with LA County for potential implementation.
6. Continued work on developing the case study and Information Dissemination Plan. Pending EEMIS installation by LA County, EEMIS task will be extended to October 2013 to allow time for case 6-month case study. 
</t>
  </si>
  <si>
    <t xml:space="preserve">1. Continued coordination with individual jurisdiction staff to obtain their input on the draft CAPs to ensure full customization.  
2. Customized Emission Reduction Measures for all Green for Life Climate Action Plans for each jurisdiction.
3. Continued review and revision of seven climate action planning documents with CVAG and city staff.
4. Continued work on draft Initial Study for CEQA compliance for EAP/CAP.  City staff have emphasized importance of completing this step. Coordination with city staff on their desire and need for environmental compliance.
5. Coordinated CAP with Energy Action Plan, GHG Inventory, and Cx/RCx policies so they can be presented to various councils for adoption as a "sustainability package" in early 2013.
</t>
  </si>
  <si>
    <t xml:space="preserve">1. The City conducted a workshop meeting on energy issues at a joint meeting of the City Council and Planning Commission on September 12, 2012. 
2. One additional demonstration meeting for staff members was held on October 24, 2012. 
</t>
  </si>
  <si>
    <t>1. Online Permitting System went live October 2012.  The city advertised the the new online permitting system, after its going live in October of 2012, on the city's website and at the permit station within city hall.  
2. Task is ongoing and is on budget. 
3. Completed and submitted Online Permitting Service Marketing Implementation Report to SCE. 
4. An article in the El Segundo Herald highlighted the newly launched Online Permit Center.</t>
  </si>
  <si>
    <t xml:space="preserve">1.  Presented draft Green Building ordinance &amp; implementing documents to the City Council Standing Committee on Energy &amp; Green Issues with Planning Commissioners. Received unanimous support from the City Council members and concurrence from the Planning Commissioners.
2.  Prepared for and presented the Green Building Program to the Goleta Planning Commission. Received unanimous support from the Planning Commission and a recommendation for approval to the City Council.
3. First City Council adoption hearing on 10/2/12 for Green Building Program (GBP).
4. City Council unanimously adopted the LEED Silver policy for new municipal facilities &amp; first reading of the ordinance.
5. Second City Council adoption hearing on 10/16/12 for Green Building Program.
6. City Council unanimously approved second reading of the ordinance.
7. GreenBuild Conference including LEED training and other educational sessions. 
8. Develop logo and content and complete initial marketing and outreach brochure for GBP launch on 1/1/13.
9. Prepared initial marketing &amp; outreach brochure for GBP launch 1/1/13.
10. Prepared website content for GBP launch on 1/1/13.
11. GBP implementation training/presentations for Staff Green Team, Design Review Board, and Planning and Building staff members.
12. Distributed initial marketing and outreach brochure for GBP launch.
13. Coordinated GBP process with SB County staff to the Innovative Building Review Program Committee.
14. Began development of GBP brochure #2.
</t>
  </si>
  <si>
    <t xml:space="preserve">1.  Presented draft ordinance &amp; implementing documents to the City Council Standing Committee on Energy &amp; Green Issues with Planning Commissioners. Received unanimous support from the City Council members and concurrence from the Planning Commissioners.
2.  Prepared for and presented the Green Building Program to the Goleta Planning Commission. Received unanimous support from the Planning Commission and a recommendation for approval to the City Council.
3. First City Council adoption hearing on 10/2/12 for Green Building Program.
4. City Council unanimous adoption of LEED Silver policy for new municipal facilities &amp; first reading of the ordinance.
5. Second City Council adoption hearing on 10/16/12 for Green Building Program.
6. City Council unanimous approval of second reading of the ordinance.
7. Executed Change Order #1 and Agreement Extension.
8. Thank you packet sent to all Green Ribbon Committee Members.
9. GreenBuild Conference including LEED training and other educational sessions. 
10. Prepared initial marketing &amp; outreach brochure for GBP launch 1/1/13.
11. Developed logo and content and complete initial marketing and outreach brochure for GBP launch on 1/1/13.
12. Prepared website content for GBP launch on 1/1/13.
13. GBP implementation training/presentations held for Staff Green Team, Design Review Board, and Planning and Building staff members.
14. Distributed initial marketing and outreach brochure for GBP launch.
</t>
  </si>
  <si>
    <t xml:space="preserve">1. City Council adopted the EEAP/Energy Savings Analysis in September 2012.
</t>
  </si>
  <si>
    <t xml:space="preserve">(NOTE:  Coordinates with County of Los Angeles Task 3)
1. Completed drafts for the program guidebooks with documents.  
2. Information compiled and draft Gudebooks were submitted to SCE in early 2013.
</t>
  </si>
  <si>
    <t>1. On November 3, 2012 the Board of Supervisors approved the County's Cost Energy and Service Efficiencies Action Plan. An Energy Action Plan was developed for County facilities as part of this plan. It includes policies for CX/RCx to be conducted as found necessary by Bench Marking results, occupant complaints, as part of major remodels and as funding is available. CX and RCx work will be directed by CALGreen standards. Currently there are three buildings over 10,000 sqft that would qualify for RCx.</t>
  </si>
  <si>
    <t xml:space="preserve">1.  Energy Action Plans were adopted by the cities of California City, McFarland, and Tehachapi in the Fourth Quarter of 2012.  An Energy Action Plan for the City of Delano was updated and adopted in February 2013.  The Energy Action Plan for the City of Ridgecrest was updated and sent to the City staff for final edits on March 8th.  The County of Kern's Energy Action Plan has undergone further edits and will be sent to the County in March.
2.  Comments received from Southern California Edison on the Energy Action Plans not yet adopted will be incorporated into the final draft and will be incorporated as needed into the Energy  Action Plan Template.  Any changes to the adopted Energy Action Plans would take place in 2014, following the one-year analysis. 
3.  Kern COG's Regional Planning Advisory Committee continues to serve as the Energy Action Plan Work Group (EAP WG).  During this reporting period, the EAP WG met on September 5, October3 &amp; 31, December 5, January 2, February 6, and March 6.  Agendas and minutes may be found online at kerncog.org.
</t>
  </si>
  <si>
    <t xml:space="preserve">1.  Outreach summary reports were sent to each city to be included in the Energy Action Plan as Appendisx D.  PowerPoint slides were created to be used when the plan is considered for adoption by the local government. 
2.  The cities of California City, Delano, McFarland, and Tehachapi formally adopted their Energy Action Plans during a publicly noticed city council meetings.  The Energy Action Plan for the City of Ridgecrest has been discussed by the Infrastructure Committee.  The city council heard an introductory presentation in December 2012.  The plan was edited and sent to the city in March.  The final version of the document will be taken to the Infrastructure Committee again, prior to going to the city council.
3.  Kern COG will hold another community survey (telephone, statistically valid) in 2013, including energy questions again in order to see if there is any change in public opinion or trending occurring.
</t>
  </si>
  <si>
    <t>1. The County has received and processed the full files from SCE at the end of 2012.  The County and SCE agreed that the desired Managed File Transfer protocol should include each data element on each bill.  This process required the County to program for each data element that was being passed.  
3. After overcoming some issues getting complete CISR forms for all Cities participating in this effort, the County was able to receive data for all 54 cities in early 2013, which included historical data.   
4. County working with SCE to develop process for receiving the metered data.</t>
  </si>
  <si>
    <t xml:space="preserve">(NOTE:  Coordinates with Huntington Beach Phase 2 Task 2A)    
Draft documents were submitted to SCE for the complete set of guidebooks, appendices and case studies at the end of December 2012, with revisions in January 2013.  SCE and the County/TEC met several times to discuss the deliverables for the Guidebooks and other supporting documents.  Coordinated efforts with subconsultants on the development of program documents, including assigning deadlines for deliverables and following up on delegated document deliverables.  Consultant team worked on various templates for inclusion in final Project Management Plans (PMPs) as well as an online resource library. This included work on street lighting project process and templates, documentation of utility incentive process, procurement templates, and other procedural documents.  Worked on revisions to case study executive summaries for pilot projects. Discussed strategies for dissemination of case study information. Held internal meetings with the consultant team to review program goals, provide status updates and discuss upcoming deliverables and action items.1. Developed list of facilities for pilot projects. 
2. Project scope, schedule, budget, and financial requirements specifications:  pilot project were  developed and refined; and draft documents sent to SCE in late 2012/early 2013.
3. Generic project strategies:  data and information being finalized.
4. Detailed estimates of installation cost, and energy savings estimate, using the SCE approved method for implementing energy assessments and/or audits:  data being finalized for selected measures.
5. Generic cash resources: Information has been compiled and is included in the financing guidebook that was submitted to SCE. 
6. Generic debt resources:  Information has been compiled and was included in a financing guidebook that was submitted to SCE.
7. Final mix of funding sources and projects including funding for project management:  To be finalized later in the program.
8. Project solicitation and procurement agreements and processes:  Finalized and submitted to SCE for approval.
9. Project reporting requirements and templates:  To be based on final pilot projects.
10. Project management, implementation and inspection guidelines: To be based on pilot projects.
11. Project financing implementation guidelines;  Included in the documents submitted to SCE. 
12. Project M&amp;V protocols for projects with utility cost-effectiveness requirements and/or investment return requirements for all projects with debt financing: Finalized and submitted to SCE for approval in 2013.
13. Project close-out activity guidelines: No progress.  To be completed with information from pilot projects in mid-2013.
</t>
  </si>
  <si>
    <t xml:space="preserve">1. Received Responses to RFQ from two (2) Vendors, analyzing options.
</t>
  </si>
  <si>
    <t>1. In the process of installing all of the data collectors to relay pulse data to software. Estimated Completion date March 2013.
2. We are working with SCE to finalize the MFT (Managed File Transfer) file and establish data delivery format. 
3. Vendor is in the process of building their software to collect our data. The estimated completion date for the project is April 2013.</t>
  </si>
  <si>
    <t xml:space="preserve">1. Utility Manager vendor has been selected. 
2. Project kick off has taken place (Feb 2012).
3. Assessment and Planning Report will be finalized in March 2013.
4. Implementation expected in 6 months.
</t>
  </si>
  <si>
    <t xml:space="preserve">1. Agreements in place between LA County REN and City to share information.  
</t>
  </si>
  <si>
    <t xml:space="preserve">1. Benchmarking Policy completed and approved  by City Council December 2012.  The Benchmarking Policy includes benchmarking analysis of Implementer's eight main facilities and procedures for on-going benchmarking, using utiltiy manager program.
2. Information kiosk has been purchased and will be installed permanently followiing completion of City Hall renovation project.
</t>
  </si>
  <si>
    <t>1. Web site is complete.
2. Program launched.
3. Remaining activity is sending utility bill insert, possibly purchase kiosk for presentation, and ongoing program launch activities.</t>
  </si>
  <si>
    <t xml:space="preserve">1. Sub-meter proposal completed for the Government Center, Todd Road Jail, and Juvenile Detention Center. After review, consultant was asked to modify proposal due to an extensive number of proposed sub-meters. Stakeholders felt that even with a reduced number of sub-meters, the County would obtain characterization of the energy use of the facilities by end use. Submitted proposal to SCE and was approved on 12/12/12 to proceed with the installation of the project. County is currently seeking contract options to perform the work. 
2. Utility Management Software- Ecova contract finalized. 
3. All facilities managed under the General Service Agency are operational in Ecova.  Other facilities are being setup.  Harbor and Airport are in the initial stages of setup. Progress is being made toward beginning implementation for the Health Care Agency. Public Works is in the pipeline as well and it is anticipated that HCA and PW will come online at the same time. The County is striving toward having all data in Ecova by the end of FY2012.2013. 
4. The Utility Manager Installation Report and Utility Manager Training and Maintenance Activities Report were both submitted Nov 2012 and received approval from SCE January 2013.
</t>
  </si>
  <si>
    <t xml:space="preserve">1.  Summit scheduled for late March 2013. 
2.  2013 Energy Summit flyer has been completed and distributed to WRCOG contact list(s).
</t>
  </si>
  <si>
    <t xml:space="preserve">1. WRCOG has selected a utility software provider.
2.Vendor software information as well as a survey has been sent to all cities to identify what modules the requirements of each city.
</t>
  </si>
  <si>
    <t>2.B. Develop implementation plans and materials for a program based on the online permitting system developed in Task 2.A.  This shall include developing program policies and procedures, identifying key roles and responsibilities, identifying key purchases or agreements to be entered, and performance goals, e.g., participation levels, increased activity, etc. Implementer may also include communication strategy, training and education, website/software development, and marketing strategy.</t>
  </si>
  <si>
    <t>City of 
Huntington Beach 
Phase 2</t>
  </si>
  <si>
    <t>4.1.2. Customized EAP/CAP</t>
  </si>
  <si>
    <t>1.1.2. Green Building Code</t>
  </si>
  <si>
    <t>1.1.6. Educational Programs</t>
  </si>
  <si>
    <t>2.1.1. Code Compliance Workshops</t>
  </si>
  <si>
    <t>3.1.2. Local Gov't 'Utility Manager' Program</t>
  </si>
  <si>
    <t>1.1.5. Energy Efficiency Codes &amp; Programs</t>
  </si>
  <si>
    <t>1.2.1. Stakeholder Engagement</t>
  </si>
  <si>
    <t>3.2.1. Local Gov't EAP/CAP</t>
  </si>
  <si>
    <t>3.2.4. Local Gov't Commissioning/Retro-Commissioning Policy</t>
  </si>
  <si>
    <t>4.1.1. Community-Wide EAP/CAP Template</t>
  </si>
  <si>
    <t>4.1.4. Community-Wide EE Savings Analysis</t>
  </si>
  <si>
    <t>1.1.1. Reach Codes</t>
  </si>
  <si>
    <t>3.1.1. Local Gov't Benchmarking Policies</t>
  </si>
  <si>
    <t>3.2.2. Local Gov't Building Standard</t>
  </si>
  <si>
    <t>5. EE Expertise</t>
  </si>
  <si>
    <t>4.1.3. Community-Wide Planning for EE</t>
  </si>
  <si>
    <t>3.2.3. Local Gov't Revolving Energy Efficiency Fund</t>
  </si>
  <si>
    <t>1.1.3. Point of Sale Program</t>
  </si>
  <si>
    <t>1.1.4. IDSM Code Updates</t>
  </si>
  <si>
    <t>Completion Date</t>
  </si>
  <si>
    <t>1. Completed all work related to the Project Steering Committee.  Since the last semi-annual report, the Project Steering Committee has met on March 28th, May 24th, June 20th, and August 8th.  At each meeting, SGVCOG and its consultnat provided an update and discussion of the status of all active projects, key data collection reminders and considerations, discussion of upcoming energy audits, and an overview of the draft EAPs.
2.  Completed the plans for the development of the energy efficiency chapters for the 27 participating cities.  
3. Conducted kick-off meetings for the remaining cities: Irwindale, Temple City, La Puente, Montebello, Rosemead, and South El Monte.  
4. Participated in planning meetings and discussed outstanding data needs and preliminary GHG/energy analysis for Phase 4 cities: La Puente, Rosemead, South El Monte, La Verne, Irwindale, and Temple City.  The meeting agenda included review of the draft work plans and confirmation, and discussion of the preliminary results of energy and greenhouse gas emissions analysis and identification of potential municipal and community-wide policy topics.
5.  Completed stakeholder outreach for all 27 participating cities.  SGVCOG prepared appropriate outreach materials, coordinated outreach activities and educational presentations, and attended numerous community/stakeholder outreach events, including: West Covina’s Platinum Party, Duarte City Council, Claremont Sustainability Commission, Diamond Bar’s Birthday Party, Covina’s Green Fair, Arcadia’s Pancake Breakfast, Alhambra’s Eco Day, Monrovia Day, Glendora’s Earth Day, Covina Green Fair, Covina Public Works Day, Diamond Bar Birthday Party, La Puente City Council, Rosemead Staff Lunch and Workshop, San Marino CEESP Open House, La Verne’s Farmers Markets, South El Monte’s Staff Lunch and Workshop, Temple City’s Staff Workshop and Energy Efficiency Fair, Baldwin Park Staff Lunch and Workshop, Pomona Staff Lunch and Workshop, Covina Staff Lunch and Workshop, La Puente Staff Lunch and Workshop, El Monte’s Summer Concert, Rosemead’s Summer Concert, La Puente’s Senior Dance, La Puente Summer Movie, La Puente Summer Concert, South El Monte’s Summer Concert, South Pasadena Natural Resources Commission, Temple City City Council, and Irwindale Chamber of Commerce. 
6. Completed GHG inventories and forecasts for all 27 participating cities.  
7. Completed preparation of administrative draft EAPs for all 27 participating cities. City staff and SCE staff are currently reviewing the drafts and preparing comments.  Recieved approval from SCE on El Monte EAP.
8.  Continued preparation of the EAP implementation toolbox (appendix to EAPs), including the Model Energy Efficiency Code Toolkit, the Model Energy Efficiency Code Checklist, the Model Energy Efficiency Procurement Policy, the Model Municipal Energy Program, and EAP costing tool.  
9. Have scheduled the Climate Change Conference for September 27, 2012 and invited panelists and speakers (including those from SCE, CPUC, OPR, and the Governor’s office), and developed a working draft of the conference agenda.
10. Initiated scheduling of presentations of completed EAPs to City Councils/Commissions.  
11. The City of Walnut has opted not to participate in either task.</t>
  </si>
  <si>
    <t>County of 
Los Angeles
Phase 1</t>
  </si>
  <si>
    <t>City of 
San Bernardino
Phase 2</t>
  </si>
  <si>
    <t>City of 
Santa Barbara
Phase 2</t>
  </si>
  <si>
    <t>County of 
Santa Barbara
Phase 1</t>
  </si>
  <si>
    <t>County of 
Santa Barbara
Phase 2</t>
  </si>
  <si>
    <t>City of 
Moreno Valley
Phase 1</t>
  </si>
  <si>
    <t>City of 
Beaumont 
Phase 1</t>
  </si>
  <si>
    <t>City of 
El Segundo
Phase 1</t>
  </si>
  <si>
    <t>City of 
Santa Ana
Phase 1</t>
  </si>
  <si>
    <t>City of 
Simi Valley
Phase 1</t>
  </si>
  <si>
    <t>City of 
Simi Valley
Phase 2</t>
  </si>
  <si>
    <t>City of 
South Gate
Phase 1</t>
  </si>
  <si>
    <t>County of 
Ventura 
Phase 1</t>
  </si>
  <si>
    <t>City of 
Visalia 
Phase 2</t>
  </si>
  <si>
    <t>No. of 
Dept Directors and City Managers</t>
  </si>
  <si>
    <t>Desciption 
(Max 600 characters)</t>
  </si>
  <si>
    <t>Accomplished to Date
(through 2013-2014 Cycle)</t>
  </si>
  <si>
    <t xml:space="preserve">No. 
of Other Local Govt Staff </t>
  </si>
  <si>
    <t>September 2013 
Narrative Update 
(Max 600 characters)</t>
  </si>
  <si>
    <t>March 2014 
Narrative Update 
(Max 600 characters)</t>
  </si>
  <si>
    <t>September 2014 
Narrative Update 
(Max 600 characters)</t>
  </si>
  <si>
    <t>Task/Project Name</t>
  </si>
  <si>
    <t>No. of Elected and Appointed Officials</t>
  </si>
  <si>
    <t xml:space="preserve">Local Govt. Officials Trained or Engaged*             </t>
  </si>
  <si>
    <t>No. of 
Non-LG Staff</t>
  </si>
  <si>
    <t>Deliverable 
or Metric 
(If Applicable)</t>
  </si>
  <si>
    <t>Strategy</t>
  </si>
  <si>
    <t>Menu Option - Abbreviated Title</t>
  </si>
  <si>
    <t>Menu Option- Full Text</t>
  </si>
  <si>
    <t>Metric</t>
  </si>
  <si>
    <t>1 - Local governments lead adoption and implementation of “reach” codes stronger than Title 24 on both mandatory and voluntary bases.</t>
  </si>
  <si>
    <t>1.1 -   Adopt codes, ordinances, standards, guidelines or programs that encourage or require building performance that exceeds state requirements. The focus should be on using existing models, or if there is something new and unique that it be replicable.</t>
  </si>
  <si>
    <t>1.1.1 – Adopt building energy codes more stringent than Title 24’s requirements, using cost-effectiveness studies by Climate Zone done by the utilities; adopt one or two additional tiers of increasing stringency.</t>
  </si>
  <si>
    <t>Number of new reach codes</t>
  </si>
  <si>
    <t>1.1.2 – Adopt a Green Building policy for municipal development, commercial development and/or residential development.</t>
  </si>
  <si>
    <t>Number of new green building policies</t>
  </si>
  <si>
    <t>1.1.3 – Develop/adopt point of sale programs such as a Residential or Commercial Energy Conservation Ordinance. Focus on whole building performance.</t>
  </si>
  <si>
    <t>Number of new point of sale programs</t>
  </si>
  <si>
    <t>1.1.4 – Change local codes to allow and encourage integration of energy efficiency, demand response, and on-site generation.</t>
  </si>
  <si>
    <t>Number of code updates to encourage IDSM</t>
  </si>
  <si>
    <t>1.1.5 – Develop and adopt programs to encourage energy efficiency such as one-stop permitting, on-line permitting, separate Zero Net Energy permit processes, density bonuses, or a recognition program.</t>
  </si>
  <si>
    <t>Number of programs to encourage EE</t>
  </si>
  <si>
    <t xml:space="preserve">1.1.6 – Develop educational programs for local elected officials, building officials, commissioners, and stakeholders to improve adoption of energy efficiency codes, ordinances, standards, guidelines and programs.  </t>
  </si>
  <si>
    <t>User-Defined: Use update section to describe goals and progress</t>
  </si>
  <si>
    <t>1.2 - Implement codes, ordinances, standards, guidelines or programs that encourage building performance that exceeds state standards.</t>
  </si>
  <si>
    <t>1.2.1 – Implement any of the strategies in section 1.1 through a process involving internal and external stakeholders, etc.</t>
  </si>
  <si>
    <t>2 - Strong support from local governments for energy code compliance enforcement.</t>
  </si>
  <si>
    <t>2.1 - Improve processes resulting in increased code compliance through education, training, and enforcement practices.</t>
  </si>
  <si>
    <t>2.1.1. Code Compliance Workshop Attendance</t>
  </si>
  <si>
    <t>2.1.1 –  Local government staff and contract staff attend code compliance workshops offered by the California Energy Commission, utility codes &amp; standards staff, or other local governments with strong compliance records.</t>
  </si>
  <si>
    <t>Number of workshops and attendees.</t>
  </si>
  <si>
    <t>2.1.2. Code Compliance and Enforcement</t>
  </si>
  <si>
    <t>2.1.2 – Redesign enforcement, compliance, plan review processes; introduce new forms and templates.</t>
  </si>
  <si>
    <t>3 - Local governments lead by example with their own facilities and energy usage practices.</t>
  </si>
  <si>
    <t>3.1 - Develop a program to track municipal energy usage, such as through energy management software and benchmarking of municipal facilities.</t>
  </si>
  <si>
    <t>3.1.1 – Develop energy benchmarking policies and procedures to enable ongoing benchmarking of all local government facilities.</t>
  </si>
  <si>
    <t xml:space="preserve">Number of new Local Gov't benchmarking policies/procedures. </t>
  </si>
  <si>
    <t>3.1.2 – Set up a ‘utility manager’ computer program to track municipal usage. Identify need for sub-metering to plan, budget and manage bills.</t>
  </si>
  <si>
    <t>Number of new Local Gov't utility manager programs established</t>
  </si>
  <si>
    <t>3.2 - Adopt an Energy or Climate Action Plan for municipal operations. The plan could include setting energy efficiency standards for new and existing facilities, developing a revolving loan fund for energy efficiency projects, and so on.</t>
  </si>
  <si>
    <t>3.2.1 – Develop/adopt an energy chapter for City/ County climate or energy action plan.</t>
  </si>
  <si>
    <t xml:space="preserve">Number of new Local Gov't EAPs/CAPs developed </t>
  </si>
  <si>
    <t>3.2.2 – Adopt a policy to require LEED, Energy Star Ratings, or other program standard for municipal facilities.</t>
  </si>
  <si>
    <t>Number of new Local Gov't LEED/Energy Star/Other policies adopted</t>
  </si>
  <si>
    <t>3.2.3 – Develop policy for a revolving energy efficiency fund for City/County facilities.</t>
  </si>
  <si>
    <t>Number of new Local Gov't revolving energy fund policies</t>
  </si>
  <si>
    <t>3.2.4 – Develop commissioning/retro-commissioning policies for municipal facilities.</t>
  </si>
  <si>
    <t>Number of new Local Gov't Cx/RCx policies</t>
  </si>
  <si>
    <t>4 - Local governments lead their communities with innovative programs for energy efficiency, sustainability and climate change.</t>
  </si>
  <si>
    <t>4.1 - Adopt a Climate Action Plan (CAP), Energy Action Plan (EAP) or adopt energy efficiency language into another policy document, such as a General Plan, to reduce community greenhouse gas emissions with a focus on energy efficiency.</t>
  </si>
  <si>
    <t>4.1.1 – Develop a regional template for Climate Action Plans (CAP) or Energy Action Plans (EAP).</t>
  </si>
  <si>
    <t>Number of EAP/CAP templates</t>
  </si>
  <si>
    <t>4.1.2 – Customize CAP with energy efficiency language and data.</t>
  </si>
  <si>
    <t>Number of EAPs/CAPs customized</t>
  </si>
  <si>
    <t>4.1.3 – Update General Plan/Conservation Element with Climate policies. Provide energy efficiency framework and data for other people doing planning.</t>
  </si>
  <si>
    <t>Number of Plans updated</t>
  </si>
  <si>
    <t>4.1.4 – Conduct the energy efficiency savings analysis for an annual Greenhouse Gas inventory for the City/ County.</t>
  </si>
  <si>
    <t>Number of EE analyses completed</t>
  </si>
  <si>
    <t>5 - Local government energy efficiency expertise becomes widespread and typical.</t>
  </si>
  <si>
    <t>Local Government Energy Efficiency Strategic Plan Menu (SPM) - Bi-Annual Reporting (March and September, Annually)</t>
  </si>
  <si>
    <t>You will find a complete list of SPM items in the tab labeled "SPM_MenuItems" as reference.</t>
  </si>
  <si>
    <t>Instructions to Complete the SPM Report</t>
  </si>
  <si>
    <t>Find the red</t>
  </si>
  <si>
    <t>flag in the upper</t>
  </si>
  <si>
    <t>right corner of the cell</t>
  </si>
  <si>
    <t xml:space="preserve">and hover over it with </t>
  </si>
  <si>
    <t xml:space="preserve">your mouse to view more </t>
  </si>
  <si>
    <t>information about the cell.</t>
  </si>
  <si>
    <t>- You'll notice a new section in the report labeled "Local Government Officials Engaged." Please read the comments for definitions and more information.</t>
  </si>
  <si>
    <t>- Please note the character limits (see header).</t>
  </si>
  <si>
    <r>
      <t xml:space="preserve">columns A-N changes in subsequent reports, please identify additions in </t>
    </r>
    <r>
      <rPr>
        <b/>
        <sz val="10"/>
        <color rgb="FF3333CC"/>
        <rFont val="Arial"/>
        <family val="2"/>
      </rPr>
      <t>blue</t>
    </r>
    <r>
      <rPr>
        <sz val="10"/>
        <color theme="1"/>
        <rFont val="Arial"/>
        <family val="2"/>
      </rPr>
      <t xml:space="preserve"> and deletions in </t>
    </r>
    <r>
      <rPr>
        <b/>
        <sz val="10"/>
        <color rgb="FFFF0000"/>
        <rFont val="Arial"/>
        <family val="2"/>
      </rPr>
      <t>red</t>
    </r>
    <r>
      <rPr>
        <sz val="10"/>
        <color theme="1"/>
        <rFont val="Arial"/>
        <family val="2"/>
      </rPr>
      <t>.</t>
    </r>
  </si>
  <si>
    <t>- Questions? Please contact your program manager.</t>
  </si>
  <si>
    <t>Please complete the "SPM Report" tab for your strategic plan menu (SPM) items in the 2013-14 cycle. This report addresses accomplishments for the past six months from March 2013 through August 2013.</t>
  </si>
  <si>
    <t>- For the September 2013 report, please complete columns A-R (except for columns P &amp; Q which are for past reports) for each Strategic Plan Menu item supported in the 2013-14 cycle.</t>
  </si>
  <si>
    <t>- Please reference the informational comments embedded in Excel, which you can find by hovering over the red flag in the corner of a cell.</t>
  </si>
  <si>
    <t xml:space="preserve">- For subsequent reports, please update your previous report by including a new narrative for the past six months (columns S and T). If the information in </t>
  </si>
  <si>
    <t>City of 
Delano 
Phase 1</t>
  </si>
  <si>
    <t>City of 
Goleta
Phase 1</t>
  </si>
  <si>
    <t>City of 
Inglewood
Phase 1</t>
  </si>
  <si>
    <t>County of 
Inyo
Phase 1</t>
  </si>
  <si>
    <t>City of 
Oxnard
Phase 1</t>
  </si>
  <si>
    <t>City of 
Oxnard
Phase 2</t>
  </si>
  <si>
    <t>Implementer
(or Partnership)</t>
  </si>
  <si>
    <t>- Note:</t>
  </si>
  <si>
    <t xml:space="preserve"> respectively) will be deleted prior to submittal to CPUC.</t>
  </si>
  <si>
    <t>Columns B and C ("Solicitation Phase" and "No. of Local Govts" and Columns P and Q (Program Accomplishments for Sept 2012 and March 2012, respectively)</t>
  </si>
  <si>
    <t>Adopt Green Building Policy for Municipal Facilities</t>
  </si>
  <si>
    <t>Develop Educational Program for Elected Officials &amp; Staff</t>
  </si>
  <si>
    <t>Code Compliance Workshops</t>
  </si>
  <si>
    <t>Utility Manager Computer Program</t>
  </si>
  <si>
    <t xml:space="preserve">1. City IT staff worked with SCE's Data Team to troubleshoot issues with connectivity and data transfer. The City now has access to files that come through the Managed File Transfer (MFT) server. 
2. The City of Beaumont is working with staff at EnergyCAP and Willdan Energy Solutions in order to begin training on how to use the software.             </t>
  </si>
  <si>
    <t xml:space="preserve">Task completed in 2010-12 cycle.
</t>
  </si>
  <si>
    <t>Task completed in 2010-12 cycle.</t>
  </si>
  <si>
    <t>Task completed.</t>
  </si>
  <si>
    <t>N/A</t>
  </si>
  <si>
    <t>Task completed 2nd quarter of 2013.</t>
  </si>
  <si>
    <t>Nearing completion of energy action plan.</t>
  </si>
  <si>
    <t xml:space="preserve">1. The City released an RFP for submetering services and selected a vendor.
2. Ongoing activities associated to submetering vendor scope
3. The City is working with the SBCCOG on procurement and installation of submeters.
4. EEMIS Orientation and training with LA County ISD staff </t>
  </si>
  <si>
    <t>1. On-going development of plan. 80% complete as of 9/1.</t>
  </si>
  <si>
    <t>On-Line Permitting Service</t>
  </si>
  <si>
    <t>Energy Efficiency Educational Programs for Local Government Officials</t>
  </si>
  <si>
    <t>Marketing the On-Line Permitting Service</t>
  </si>
  <si>
    <t>Conduct Energy Savings Analysis for the 2009 Greenhouse Gas Inventory</t>
  </si>
  <si>
    <t>EAP</t>
  </si>
  <si>
    <t>Both EAPs (Community and City Government) were approved in June 2013.</t>
  </si>
  <si>
    <t>Develop an Energy Action Plan for Municipal Facilities</t>
  </si>
  <si>
    <t>Develop a   Community Climate Action Plan</t>
  </si>
  <si>
    <t>Deployment of UMS</t>
  </si>
  <si>
    <t>Vendor has now been selected and City is progressing towards a fully executed contract and defined scope of work.</t>
  </si>
  <si>
    <t>Utility Manager System</t>
  </si>
  <si>
    <t xml:space="preserve">Enrollment </t>
  </si>
  <si>
    <t>No change.</t>
  </si>
  <si>
    <t>Enroll Implementer-Operated Facilities in SCE’s EnergyManager Suite and ENERGY STAR Portfolio Manager</t>
  </si>
  <si>
    <t xml:space="preserve"> Purchase and implement an energy efficiency online permitting system in conjunction with Santa Monica's CEEPMS system.</t>
  </si>
  <si>
    <t>Develop implementation plans and materials for a program based on the online permitting system developed in Task 2.A</t>
  </si>
  <si>
    <t>Utility Manager Software System</t>
  </si>
  <si>
    <t>Develop EE Chanpter of Municipal CAO</t>
  </si>
  <si>
    <t>Energy Code Enforcement Training</t>
  </si>
  <si>
    <t>Number of training sessions.</t>
  </si>
  <si>
    <t xml:space="preserve">Improve compliance with State and Local building codes to improve the energy efficiency in the community.
</t>
  </si>
  <si>
    <t>4 training sessions delivered</t>
  </si>
  <si>
    <t>The title 24 training effort has been completed and was useful to our Code Enforcement and Building and Safety staff.</t>
  </si>
  <si>
    <t>Energy Efficiency Revolving Loan Fund</t>
  </si>
  <si>
    <t>Policies and Prociedures Document, adoption of Fund</t>
  </si>
  <si>
    <t>Policies and Prociedures document delivered, Fund policy adopted</t>
  </si>
  <si>
    <t>The Santa Monica Energy Fund has been established and funded.  It currently has 100,000 under management.  The first project has been sucessfully installed and repayment of savings back to the fund will begin once the installation contract is closed out.</t>
  </si>
  <si>
    <t>Retrocommissioning Policy</t>
  </si>
  <si>
    <t>Retrocommissioning Policy, adoption of policy</t>
  </si>
  <si>
    <t>Retrocommissioning Policy finalized</t>
  </si>
  <si>
    <t>The Retrocommissioning Study and Retrocommissioining policy have been finalized.  We are working to adopt and fund the retrocommissioining policy, and anticipate adoption by the end of 2013.</t>
  </si>
  <si>
    <t>Working CEEPMS Software</t>
  </si>
  <si>
    <t>Working CEEPMS software.</t>
  </si>
  <si>
    <t>CEEPMS Software has been completed.  We are currently working to incorporate building permit data into CEEPMS so that users can search for rebates by permit number.  However, this task will be time consuming, the vast majority of the deliverables have been achived.</t>
  </si>
  <si>
    <t xml:space="preserve">Develop Community Energy Efficiency Project Management System (CEEPMS) </t>
  </si>
  <si>
    <t>Complete</t>
  </si>
  <si>
    <t>We plan that the last  training will take place in October 2013.</t>
  </si>
  <si>
    <t xml:space="preserve">1. On May 28, 2013, the SCE approved GHG analysis was approved by the City Council.                                                           2. Planning Staff held a Lessons Learned PowerPoint presentation on June 24, 2013. Staff discussed all of the work that was put into the GHG analysis. We had neighboring cities and Western Riverside Council of Governments present.   </t>
  </si>
  <si>
    <t xml:space="preserve">1. On May 28, 2013, the SCE approved Climate Action Strategy was approved by the City Council.                                                           2. Planning Staff held a Lessons Learned PowerPoint presentation on June 24, 2013. Staff talked about all of the work that was put into the Climate Action Strategy. We had neighboring cities and Western Riverside Council of Governments present.   </t>
  </si>
  <si>
    <t xml:space="preserve">1. On May 28, 2013 the SCE approved Energy Action Plan was approved by the City Council.                                                           2. Planning Staff held a Lessons Learned PowerPoint presentation on June 24, 2013. Staff discussed all of the work that was put into the Energy Action Plan. Staff from several neighboring cities and Western Riverside Council of Governments attended.   </t>
  </si>
  <si>
    <t>1. Planning staff finished the revolving fund policy and it was approved by City Council on June 11, 2013.                         2. Planning Staff has worked on Lessons Learned PowerPoint presentation scheduled for September 30, 2013.</t>
  </si>
  <si>
    <t>We plan that the last Lessons Learned workshop will take place on September 30, 2013.</t>
  </si>
  <si>
    <t>1. Planning Staff held a Lessons Learned PowerPoint presentation on June 24, 2013. The presentation took place from 12 to 1:30 during the lunch time, so that it would be easier for the adjacent cities to attend the event. Staff talked about all of the work that was put into the Energy Action Plan, Climate Action Stratagies and GHG Analysis. We had neighboring cities and Western Riverside Council of Governments present.                                                        2. Our next scheduled Lessons Learned Luncheon is scheduled for September 30, 2013.  We will present a PowerPoint presentation on Reach Codes and the Revolving Energy Fund.</t>
  </si>
  <si>
    <t>Prepare EE Ordinance and Code Options for City Council and Supporting Council Objectives</t>
  </si>
  <si>
    <t xml:space="preserve">Staff Code Compliance Training </t>
  </si>
  <si>
    <t>Develop an Energy Efficiency Analysis For a Green House Gas (GHG) Inventory for a Municipal Climate Action Strategy (CAP)</t>
  </si>
  <si>
    <t xml:space="preserve">Develop an Energy Efficiency Action Plan Chapter (EEAP) of a Moreno Valley’s Climate Action Plan (a community CAP) </t>
  </si>
  <si>
    <t>Develop a Municipal Energy Action Plan for the City of Moreno Valley</t>
  </si>
  <si>
    <t>Develop a Municipal Revolving Fund for Energy Efficiency Projects</t>
  </si>
  <si>
    <t>Share Lessons Learned with Other Communities in the SCE’s Service Territory</t>
  </si>
  <si>
    <t xml:space="preserve">1.  Compiled Reach Code Research into 2 documents to allow Cities to identify existing reach codes, and then those reach codes with a heavy emphasis on alteration and additions.                    2.  With upcoming 2013 T4 codes and standards enhancements,  WRCOG has decided to focus efforts on solar permitting.                                                                                                   </t>
  </si>
  <si>
    <t>1.  Training Implementation Report complete.                                                                                  2. Final Report targetted for completion by November 2013</t>
  </si>
  <si>
    <t>Change local building code to allow and encourage integration of energy efficiency</t>
  </si>
  <si>
    <t>Develop and Implement an On-line Building Permitting Process for Participating Municipalities</t>
  </si>
  <si>
    <t>Regional Energy Efficiency Summit for Participating Municipalities</t>
  </si>
  <si>
    <t>Provide Technical Training to Jurisdictional Code Compliance Staff (or their Contract Staff) for Participating Municipalities</t>
  </si>
  <si>
    <t>Develop and Adopt Energy Benchmarking Policies for Participating Municipalities</t>
  </si>
  <si>
    <t>Identify, Purchase, and Install Utility Manager Software to Track Energy Consumption of Buildings Operated by Participating Municipalities</t>
  </si>
  <si>
    <t>Develop and Adopt an Energy Action Plan (EAP) for Participating Municipalities’ Municipal Operations</t>
  </si>
  <si>
    <t>Develop Regional Community EAP for each Participating Municipality</t>
  </si>
  <si>
    <t xml:space="preserve">10:  Implementer will establish guidelines and develop a program for administration and use of an energy efficiency revolving fund for municipal facilities as a means of financing a continuing stream of energy savings from projects implemented by the City of Temecula.  
</t>
  </si>
  <si>
    <t>Develop Energy Efficiency Revolving Fund (EERF) for the City of Temecula</t>
  </si>
  <si>
    <t>Develop Policies and a Methodology for Conducting Energy Efficiency Savings Analysis that will be incorporated into an Annual Greenhouse Gas Inventory for each Participating Municipality</t>
  </si>
  <si>
    <t>Menu of codes and ordinances for each Participating Municipality</t>
  </si>
  <si>
    <t>Visalia Municipal Energy Action Plan (EAP)</t>
  </si>
  <si>
    <t>Energy Action Plan</t>
  </si>
  <si>
    <t>The City of Visalia has completed all tasks and deliverables, including the Visalia Municipal Energy Action Plan and all associated reports to SCE.  The City Council adopted the final EAP September 16, 2013 and staff is currently implementing the EAP. The project was closed September 30, 2013 and deemed complete.</t>
  </si>
  <si>
    <t>Nov. 2012</t>
  </si>
  <si>
    <t>Task completed Sept. 2012.</t>
  </si>
  <si>
    <t>Task completed Nov. 2012.</t>
  </si>
  <si>
    <t>Sept. 2012</t>
  </si>
  <si>
    <t>Task completed Oct. 2012.</t>
  </si>
  <si>
    <t>Staff reviewed community usage data along with County energy use data and decided that an overall energy reduction policy would be good for the County. Staff found that the Board of Supervisors were open to staff looking into General Plan policies regarding energy reduction throughout the County. Staff worked on getting a Change Order approved by the Board of Supervisors to do this work and include it with the work already being done for a General Plan update. The Board approved the Change Order on August 6, 2013</t>
  </si>
  <si>
    <t>Task completed May 2012.</t>
  </si>
  <si>
    <t>‘Utility Manager’ Computer Program  To Track Municipal Usage</t>
  </si>
  <si>
    <t>Develop and Adopt an Energy Efficiency Chapter for County’s Energy Action Plan</t>
  </si>
  <si>
    <t>Adopt a Policy To Require LEED, ENERGY STAR Ratings, or Other Program Standard for Implementer’s Facilities</t>
  </si>
  <si>
    <t>Develop Commissioning/Retro-commissioning Policies for Implementer’s Facilities</t>
  </si>
  <si>
    <t>Develop a Regional Template for EAP</t>
  </si>
  <si>
    <t>Customize EAP Template with Energy Efficiency Language and Data</t>
  </si>
  <si>
    <t>Customize or Update General Plan/Conservation Element With Climate Policies. Provide Energy Efficiency Framework and Data</t>
  </si>
  <si>
    <t>Conduct the Energy Efficiency Savings Analysis for an Annual Greenhouse Gas inventory for the County</t>
  </si>
  <si>
    <t xml:space="preserve">Stakeholders Report </t>
  </si>
  <si>
    <t>Green Building Code presented to Planning Commission in April 2013 and to City Council in June 2013; City Council did not adopt Code</t>
  </si>
  <si>
    <t xml:space="preserve">Stakeholder       Outreach Report </t>
  </si>
  <si>
    <t xml:space="preserve">Develop point-of-sale building retrofit programs
</t>
  </si>
  <si>
    <t>Point-of-Sale retrofit program presented to Planning Commission in April 2013 and to City Council in June 2013; City Council did not adopt program</t>
  </si>
  <si>
    <t xml:space="preserve">Stakeholders Outreach Report </t>
  </si>
  <si>
    <t xml:space="preserve">Develop educational programs
</t>
  </si>
  <si>
    <t>Workshop with school district staff and SCE Tulare Energy Center staff was held in November 2012 to discuss integration of energy topics into local school curriculum.  A tour of the SCE Tulare Energy Education Center was also held in April 2013 including City and high school district staff.</t>
  </si>
  <si>
    <t xml:space="preserve">Adopt CAP into General Plan establishing policies that address energy efficiency and setting targets for greenhouse gas emissions.
</t>
  </si>
  <si>
    <t>Subcontractor has completed a Community-wide Greenhouse Gas emissions inventory and a draft Climate Action Plan (CAP).  The draft CAP is currently under review by staff and is proposed for presentation at a public workshop meeting in November 2013.</t>
  </si>
  <si>
    <t>2 
(7 on Planning Commission; 5 on City Council)</t>
  </si>
  <si>
    <t xml:space="preserve">    12 
(7 on Planning Commission; 5 on City Council)</t>
  </si>
  <si>
    <t>12  
(7 on Planning Commission; 5 on City Council)</t>
  </si>
  <si>
    <t>Adopt Green Building Energy Codes Greater Than Title 24</t>
  </si>
  <si>
    <t>Adopt Point-of-Sale Energy Retrofit Program</t>
  </si>
  <si>
    <t>Develop and Implement Educational Programs For Local Elected Officials and City Staff</t>
  </si>
  <si>
    <t xml:space="preserve">Update General Plan with Climate policies </t>
  </si>
  <si>
    <t>Develop Voluntary Green Building Policy &amp; Program</t>
  </si>
  <si>
    <t>Develop Expanded Pre-sale Housing Inspection Program</t>
  </si>
  <si>
    <t>Energy Efficiency Education for Local Stakeholders</t>
  </si>
  <si>
    <t>Implement Voluntary Green Building Program</t>
  </si>
  <si>
    <t>Code Compliance Workshops for City Staff</t>
  </si>
  <si>
    <t>Develop Energy Benchmarking Policy</t>
  </si>
  <si>
    <t>Implement EEMIS and Set-up ENERGY STAR Portfolio Manager to Track Municipal Energy Usage</t>
  </si>
  <si>
    <t>Develop a Municipal Energy Action Plan</t>
  </si>
  <si>
    <t>Develop RCx Policy</t>
  </si>
  <si>
    <t>Expanded Pre-sale Housing Inspection Program</t>
  </si>
  <si>
    <t>Task completed in 2010-12 program cycle.</t>
  </si>
  <si>
    <t>City was able to complete remaining activities of the task. The task is now complete. Majority of task deliverables submitted and approved during 2010-12 program cycle.</t>
  </si>
  <si>
    <t>1. Task complete Aug. 2012.</t>
  </si>
  <si>
    <t>Online Permitting</t>
  </si>
  <si>
    <t>Develop Online Permitting System and Site</t>
  </si>
  <si>
    <t>City was able to setup subdomain http://onlinepermits.sogate.org. The task is now complete.</t>
  </si>
  <si>
    <t>1. City setup online permit subdomain http://onlinepermits.sogate.org .
2. SCE approved final deliverables.
3. Task complete Apr. 2013.</t>
  </si>
  <si>
    <t>Establish an Energy Efficiency Education Workshop for Local Stakeholders</t>
  </si>
  <si>
    <t>1. Task complete Aug. 2013.</t>
  </si>
  <si>
    <t>1. Finalized program activities.
2. Task complete Jun. 2013</t>
  </si>
  <si>
    <t>Establish Code Compliance Workshop Program for City Staff</t>
  </si>
  <si>
    <t>Energy Benchmarking Policy</t>
  </si>
  <si>
    <t>Procure and Implement EEMIS and Set-up ENERGY STAR Portfolio Manager</t>
  </si>
  <si>
    <t>City has been able to complete MFT and FTP requirements including procurement of decryption software. Utility data is now being transferred in a production environment. Task is near completion.</t>
  </si>
  <si>
    <t>1. Managed File Transfer and FTP form completed for SCE and communication tested.
2. City procured GPG software for file decryption.
3. EnergyCAP database setup finalized.
4.Data transfer from SCE to City started production operation.
5. Task is 95% complete pending approval of last deliverable.</t>
  </si>
  <si>
    <t>Develop Energy Action Plan</t>
  </si>
  <si>
    <t>1. Task complete May 2013.</t>
  </si>
  <si>
    <t>RCx Policy</t>
  </si>
  <si>
    <t>1. Task complete Nov. 2012</t>
  </si>
  <si>
    <t>Greenhouse Gas Inventory &amp; Greenhouse Gas Inventory Policy</t>
  </si>
  <si>
    <t>Conduct Greenhouse Gas Inventory and Report &amp; Develop Greenhouse Gas Inventory Policy</t>
  </si>
  <si>
    <t>1. Task complete Nov. 2012.</t>
  </si>
  <si>
    <t>1. Task complete Dec. 2012.</t>
  </si>
  <si>
    <t>Dec. 2012</t>
  </si>
  <si>
    <t>1. SCE approved final deliverables.
2. Task complete Apr. 2013.</t>
  </si>
  <si>
    <t>Install a Utility Manager System</t>
  </si>
  <si>
    <t>1.  Program being reworked given the proposed updates to Title 24 standards and Board direction on the Energy And Climate Action Plan (tasks below) which would exceed the draft program.</t>
  </si>
  <si>
    <t>Draft permitting plan has been circulated and reviewed by stakeholders.  Initial joint marketing plan developed and implemented but currently on hold due to rebranding of IBRP program.</t>
  </si>
  <si>
    <t>NA</t>
  </si>
  <si>
    <t xml:space="preserve">1. No accomplishments for this period.  Waiting for IBRP rebranding to be completed. </t>
  </si>
  <si>
    <t>Unknown</t>
  </si>
  <si>
    <t>1. County staff presented the draft Energy and Climate Action Plan to the Board of Supervisors in March of 2013 for their review.  
2. Staff presented 5 scenarios to be set as the project description.  
3. The Board directed staff on which scenario to use.  Staff is in the process of completing environmental review.</t>
  </si>
  <si>
    <t>1. No major acomplishments for this task.  Waiting to determine target in Task 3A to continue.</t>
  </si>
  <si>
    <t>Energy Savings Analysis</t>
  </si>
  <si>
    <t>1. Energy Savings analysis which serves at the baseline (with the GHG emissions inventory)for the Energy and Climate Action Plan has been completed.</t>
  </si>
  <si>
    <t>Adopt Building Energy Codes More Stringent Than Title 24’s Requirements</t>
  </si>
  <si>
    <t xml:space="preserve">Adopt a Green Building Program for Municipal Development, Commercial Development and/or Residential Development </t>
  </si>
  <si>
    <t>Expand the IBRP to Include Elements of of Building Performance</t>
  </si>
  <si>
    <t>Develop the Energy Efficiency Component of the County's Community Climate Action Plan</t>
  </si>
  <si>
    <t>Amend the Energy Element of the Comprehensive General Plan to Includce the Climate Action Plan</t>
  </si>
  <si>
    <t>Conduct the Energy Efficiency savings Analysis for an Annual Greenhouse Gas inventory for the County</t>
  </si>
  <si>
    <t>utility manager system up and running.</t>
  </si>
  <si>
    <t>1. Assessment and Planning report submitted to SCE.
2. Vendor agreement and documentation submitted to SCE.
3. Draft utility manager system installaiton report being developed.</t>
  </si>
  <si>
    <t>1. Energy action plan completed.
2. Energy action plan approved by Board of Supervisors.</t>
  </si>
  <si>
    <t>1. Energy action plan has been completed and approved by Board. 
2. Task complete Jan. 2013.</t>
  </si>
  <si>
    <t>Cx/RCx Policy</t>
  </si>
  <si>
    <t>1. Developent of draft plan.
2. Green Team feedback.
3. Plan finalized and approved by County Staff.
4. Best practices draft document submitted to SCE.</t>
  </si>
  <si>
    <t>1. Policy has been finalized and approved by County staff. Item has been placed on Board of Supervisor's calendar a few times but rescheduled for other more prioritized reasons. 
2. Expect policy to be presented and approved by Board by December 2013.</t>
  </si>
  <si>
    <t>Benchmarking Policy</t>
  </si>
  <si>
    <t>1. Benchmarking policy completed.
2. Policy approved by Board.</t>
  </si>
  <si>
    <t>1. Benchmarking policy has been completed and approved by Board. 
2. Task complete Apr. 2013.</t>
  </si>
  <si>
    <t xml:space="preserve"> 2.A. Develop Benchmarking Policy and Implement a Sample Benchmarking Analysis: Implementer will develop a benchmarking policy and implement benchmarking analysis on a sample of Implementer’s facilities.</t>
  </si>
  <si>
    <t>Utility Manager System &amp; ENERGY STAR Portfolio Manager</t>
  </si>
  <si>
    <t>D. Develop Commissioning/Retro-commissioning Policy for Municipal Facilities</t>
  </si>
  <si>
    <t>Training program development and content for 20 workshops</t>
  </si>
  <si>
    <t>1. Task complete May 2012.</t>
  </si>
  <si>
    <t>20-30</t>
  </si>
  <si>
    <t xml:space="preserve">Training for City Officials:  Curriculum Development   </t>
  </si>
  <si>
    <t>Training for City Official:  Course Delivery</t>
  </si>
  <si>
    <t>1. Additional workshops are planned</t>
  </si>
  <si>
    <t>Voluntary Green Building Policy document</t>
  </si>
  <si>
    <t>online permitting websitewith embedded SCE applications and programs</t>
  </si>
  <si>
    <t>1. Online permitting service in Beta-Testing as of September 2013, with roll out targeted by end of October 2013.  This service will allow simple residential permits to be applied for and granted online, with embedded SCE rebate information links and forms available.</t>
  </si>
  <si>
    <t>Final numbers per implementation program report</t>
  </si>
  <si>
    <t>1. Oureach on Voluntary Green Building Policy will coincide with online permit rollout and counter staff training on the specifics of the policy.  Outreach community events are on-going.</t>
  </si>
  <si>
    <t>final report</t>
  </si>
  <si>
    <t>1. Report of training results to be completed and submitted to SCE.  
2. Local enforcement of the City's current reach code and outreach to building community greatly incrreased and supported by plan check and inspection staff. 
3. All staff members are more prepared to enforce 2013 Energy Codes based on the training.</t>
  </si>
  <si>
    <t>Benchmarking policy and analysis document</t>
  </si>
  <si>
    <t>1. Information kiosk is being programmed to display EEMIS information and 2011 benchmark information, as well as offer access to online permitting and SCE websites</t>
  </si>
  <si>
    <t>Energy Action Plan document</t>
  </si>
  <si>
    <t>RCx Policy document</t>
  </si>
  <si>
    <t>1. Task complete Nov. 2012.
2. Note:  The City is pursuing retrocommissioning of City Hall, with training session for City staff to occur in October 2013.</t>
  </si>
  <si>
    <t>GHG Policy and municipal energy savings analysis document</t>
  </si>
  <si>
    <t>Develop and Adopt Voluntary Green Building Policy for Existing Commercial and Residential Facilities</t>
  </si>
  <si>
    <t xml:space="preserve">Develop On-Line Permitting Service </t>
  </si>
  <si>
    <t>Title 24 Code Compliance and Green Building Code Workshops</t>
  </si>
  <si>
    <t>Integrate Benchmarking Policy with Results from the Utility Manager Program</t>
  </si>
  <si>
    <t>Develop the Energy Action Plan</t>
  </si>
  <si>
    <t xml:space="preserve"> 4.A. Develop Benchmarking Policy and Implement a Sample Benchmarking Analysis: Implementer will develop a benchmarking policy and implement benchmarking analysis on a sample of Implementer’s facilities.</t>
  </si>
  <si>
    <t xml:space="preserve">4.B. Develop the Energy Action Plan: The Implementer will develop the energy action plan using the energy consumption data and analysis from  both the benchmarking analysis and the utility program manager software program.  The energy action plan will also include goals specifying reductions in energy consumption, energy demand, and green house gas emissions that  will result from implementing energy efficiency programs and policies. </t>
  </si>
  <si>
    <t>4.C. Develop RCx Policy: The Implementer will develop an RCx policy for municipal facilities that is consistent with the statewide RCx guidelines published by the California Commissioning Collaborative.</t>
  </si>
  <si>
    <t xml:space="preserve">Develop Retro-Commissioning (RCx) Policy </t>
  </si>
  <si>
    <t>Conduct the Energy Savings Analysis for the 2011 Greenhouse Gas Inventory and Develop Greenhouse Gas Inventory Policy</t>
  </si>
  <si>
    <t xml:space="preserve">5. Conduct the Energy Savings Analysis for the 2009 Greenhouse Gas Inventory:   Implementer will conduct the energy savings analysis for the  2009 greenhouse gas inventory. Implementer has developed an inventory of greenhouse gases for Implementer’s facilities for 2005, and 2007. Implementer will develop estimates of reductions in greenhouse gas and energy usage realized since 2005. </t>
  </si>
  <si>
    <t xml:space="preserve">1. Task complete Dec. 2012.
2. Note:  Submitted Voluntary Green Building Policy Implementation Plan to SCE, Implementation slightly delayed due to internal logistics (relocation of Environmental Services Department) and delayed online permitting roll out.
3. Note:  Staff is now being trained at the public counter to facilitate implementation.
</t>
  </si>
  <si>
    <t>EEMIS reporting site extablished</t>
  </si>
  <si>
    <t>1. City Staff has received Phase I training in use of LA County's EEMIS reporting.  
2. Some issues remain regarding compatibility of City staff computers and EEMIS. 
3. EEMIS data available and can be used for analysis in benchmarking.</t>
  </si>
  <si>
    <t>Benchmarking Policy with process</t>
  </si>
  <si>
    <t>1. Analysis of current energy use compared to 2011 use can be accomplished, however, staffing constraints and task assignments have delayed detailed reporting.</t>
  </si>
  <si>
    <t>Develop Benchmarking Policy and Quantify Impact of Energy-Savings Programs</t>
  </si>
  <si>
    <t xml:space="preserve">1. Task complete Jan. 2013.
</t>
  </si>
  <si>
    <t xml:space="preserve">1. Work continued on outline/material of draft. 
2. Meetings with various agencies (General Service Agency and Public Works) occurred to discuss the impact and details of EAP. 
3. Analyzed completed EE projects as well as future projects to be included in EAP.
4. Submitted Draft EAP to SCE on 2/27/13 for review and comment. County stakeholders reviewed further and discussed the EE goal stated in draft. Discussions finalized and draft was resubmitted to SCE for review. 
5. Board of Supervisors adopted EAP 10/2013. 
6. Task complete Oct. 2013.
</t>
  </si>
  <si>
    <t xml:space="preserve">1. The Utility Manager Installation Report and Utility Manager Training and Maintenance Activities Report were approved by SCE on 1/3/2013. 
2. In terms of deliverables, this task was completed, however, work continues for Ecova (the system provider). Ecova continued implementation of agencies. General Service Agency, Airports, Harbor, Health Care Agency, Public Works, and Library all went "Live".  
3. Sub-metering is anticipated to be completed by Oct.  2013. 
</t>
  </si>
  <si>
    <t>1.  Received final verification approval from the Climate Registry for 2005 and 2011 GHG Inventories. Data collection started for 2012 inventory in February and was completed in June. 
2. The EE and GHG Analysis Draft Report was submitted to SCE and approved.
3. Work began on Deliverable 5.7, Assessment of GHG Inventory and EE  and GHG Emissions Reduction Anaylsis.</t>
  </si>
  <si>
    <t xml:space="preserve">1. County staff attended Water Energy Nexus workshop sponsored by CPUC in San Francisco. Staff attended a Water Energy Nexus class in Irwindale in April. 
2. Completed Deliverable 6.6 Best Practice and Lesson Learned. </t>
  </si>
  <si>
    <t xml:space="preserve">7.  The Implementer will develop and implement a training program on Title 24, Part 6, building energy efficiency compliance for county building officials and staff.  Implementer will review and assess specifications of Title 24, Part 6  building energy efficiency enforcement training programs offered by the California IOUs and other related educational resources, and include in the Assessment and Planning Report for Building Energy Efficiency Compliance Training a summary of the findings of the assessment and justification for the use of all, none or a portion of these training resources. </t>
  </si>
  <si>
    <t>1. Task complete Sep. 2012.</t>
  </si>
  <si>
    <t>1. Task complete Jul. 2013.</t>
  </si>
  <si>
    <t>Develop and Adopt Energy Efficiency Action Plan</t>
  </si>
  <si>
    <t>2. Implementer will develop and implement an EEAP for public facilities.</t>
  </si>
  <si>
    <t>Develop and Adopt Energy Efficiency Building Policies More Stringent Than Title 24</t>
  </si>
  <si>
    <t>Establish a Utility Manager System</t>
  </si>
  <si>
    <t>Conduct the Energy Efficiency savings and GHG analysis for the County GHG Reduction Plan</t>
  </si>
  <si>
    <t>Develop and Implement an Energy Efficiency Educational Training Programs to Support the EEAP</t>
  </si>
  <si>
    <t>Code Enforcement and Compliance Training for County Staff SCE Training Tools</t>
  </si>
  <si>
    <t xml:space="preserve">1. Hosted Level 1 trainings conducted by LA County in the cities of Covina, Baldwin Park, Claremont, Diamond Bar, Duarte, El Monte, La Verne, Monrovia, Monterey Park, Rosemead, South El Monte, West Covina, and San Marino.  These Level 1 trainings serve as an introduction to the EEMIS system and are the first in a series of three trainings on the system.  
</t>
  </si>
  <si>
    <t>1. Presented El Monte's EAP to City Council for adoption on April 2.
2. Finalized 27 EAPs and transmitted to SCE.
3. Initiated work on final report.</t>
  </si>
  <si>
    <t>Develop a Regional Framework for the Energy Efficiency Chapter in the Climate Action Plan (essentially an EAP) and Develop an One for Each City</t>
  </si>
  <si>
    <t xml:space="preserve">1. Climate Action Plan consultant, ICLEI, continued to clarify certain measures and updated the emissions reductions as a result of the measures.                                                                             2. Further analysis of the Energy Efficiency Chapter in the Climate Action Plan will resume after the draft Circulation Element is completed, which is expected by end of year 2013.     </t>
  </si>
  <si>
    <t xml:space="preserve">1. An updated Energy Savings Analysis was provided to SCE with the corrected numbers regarding municipal GHG emissions for existing measures. 
2. The “Dissemination of the Baseline GHG Inventory to the Community” report was officially approved by Southern California Edison (SCE) in May 2013. 
3. All work has been completed for the Baseline Greenhouse Gas Inventory Including an Energy Savings Analysis of the Baseline GHG for Both the Community and Municipal Operations.                 </t>
  </si>
  <si>
    <t>Develop the Baseline Greenhouse Gas Inventory Including an Energy Savings Analysis of the Baseline GHG for Both the Community and Municipal Operations</t>
  </si>
  <si>
    <t>Develop and Adopt an Energy Efficiency Chapter in a Climate Action Plan for Both the Community and Municipal Operations</t>
  </si>
  <si>
    <t>Provide California Green Building Code Compliance and LEED Certification Training</t>
  </si>
  <si>
    <t>Task completed Sep. 2012.</t>
  </si>
  <si>
    <t>Task completed Jan. 2013.</t>
  </si>
  <si>
    <t>Task completed Apr. 2012.</t>
  </si>
  <si>
    <t>Develop Benchmarking Policy and Implement a Sample Benchmarking Analysis</t>
  </si>
  <si>
    <t>Develop  Municipal Energy  Action Plan</t>
  </si>
  <si>
    <t>Develop and Adopt LEED Certification Policy</t>
  </si>
  <si>
    <t>Develop and Adopt a Retro-Commissioning Policy</t>
  </si>
  <si>
    <t>4F - Develop an Retro-commissioning (RCx) policy for municipal facilities that is consistent with the statewide RCx guidelines published by the California Commissioning Collaborative.</t>
  </si>
  <si>
    <t>2A - Provide Energy Efficiency Services for Energy Efficiency Test Projects:  In coordination with  the work being done by the County of Los Angeles, Implementer will provide program documents and energy efficiency assessments and/or audits to other local governments for energy efficiency pilot projects. The energy efficiency documents will cover all aspects of project implementation from defining project scope documents to project close-out documents.
(NOTE:  Coordinates with County of Los Angeles Task 3)</t>
  </si>
  <si>
    <t xml:space="preserve"> 2B - Develop EE Project Implementation Guidebooks: Implementer will develop EE project implementation guidebooks that can be used by all local governments in developing and implementing EE projects.  These guidebooks will contain information that will guide local governments through the implementation process of EE projects, including, procedures and protocols, opportunity identification and assessment, project funding, technical analyses, measurement and verification, and management and reporting.
(NOTE:  Coordinates with County of Los Angeles Task 3)  </t>
  </si>
  <si>
    <t>Provide Energy Efficiency Services for Energy Efficiency Pilot Programs</t>
  </si>
  <si>
    <t>Develop Energy Efficiency Project Implementation Guidebooks</t>
  </si>
  <si>
    <t xml:space="preserve"> 2.  Facilitate the Establishment of  a utility manager system (or EEMIS) for other local governments: Implementer will facilitate the expansion of  Implementer's EEMIS  system to be used by  other local governments. Implementer will modify and host EEMIS, help other local governments to obtain EEMIS access, facilitate the installation of EEMIS, LG training, and provide post-EEMIS installation consulting support.                                                                
</t>
  </si>
  <si>
    <t xml:space="preserve">1. Data transfer issues have been worked through by the County and SCE.  Identified issues include proper completion of CISR forms. 
2. SCE is going to re-run all of the historical data in October 2013, so there will be a comprehensive and complete 36-month historical data  for all cities.
3. County completed training for Training Phase 1, which included outreach and demo of the EEMIS database.   
4. Training Phase 2 will begin in November. </t>
  </si>
  <si>
    <t xml:space="preserve">(NOTE:  Coordinates withHuntington Beach Phase 2.B)
1. SCE approved all the guidebooks and calculation tools in July 2013.  
2. These will be posted to the REC website when the website over-haul under the SoCal REN has been completed.  
3.The County is preparing a webinar that will be video taped and posted to the completed REC website in late 2013-early 2014. </t>
  </si>
  <si>
    <t>Final reports</t>
  </si>
  <si>
    <t>1. This task has been dropped by the Implementer due to unfavorable conditions for the task.</t>
  </si>
  <si>
    <t>Establish Enterprise Utility Manager System</t>
  </si>
  <si>
    <t>Develop Model Comprehensive Local Government Facilities Policies and Programs</t>
  </si>
  <si>
    <t>Task 2 - Develop and Adopt Green Building Program</t>
  </si>
  <si>
    <t>Green Building Program Ordinance applicable to private development approved by City Council: First Reading October 2, 2012 &amp; Second Reading October 16, 2012</t>
  </si>
  <si>
    <t>City Council, Planning Commission, Design Review Board</t>
  </si>
  <si>
    <t>City Manager, City Attorney, Directors and Managers of the Planning &amp; Environmental Review, Public Works, and Neighborhood Services Departments</t>
  </si>
  <si>
    <t>Staff Green Team: included staff from the following departments: City Manager's Office, Planning &amp; Environmental Review (includes Building), City Attorney's Office, Public Works, Neighborhood Services</t>
  </si>
  <si>
    <t>Green Ribbon Committee: members included representatives from the design, development, non-profit, environmental,  business communities, as well as special districts and academia</t>
  </si>
  <si>
    <t>Task 3 - Adopt a Policy to Require LEED, Energy Star Ratings, or Other Program Standards for Municipal Facilities</t>
  </si>
  <si>
    <t>Green Building Policy requiring new City facilities over a certain size to be LEED certified at the Silver level approved by City Council: October 2, 2012</t>
  </si>
  <si>
    <t>Task 4 - Develop and Deliver an Energy Efficiency Action Plan (EEAP) Training Program to Community Leaders</t>
  </si>
  <si>
    <t>Development of curriculum, tools, and resource templates with implementation of the training program in July and August 2012</t>
  </si>
  <si>
    <t>City Council or Planning Commission</t>
  </si>
  <si>
    <t>Local government staff</t>
  </si>
  <si>
    <t>School district, special distict, and academic representatives</t>
  </si>
  <si>
    <t>Task 5 - Develop and Adopt Energy Efficiency Action Plan (EEAP) for a Climate Action Plan</t>
  </si>
  <si>
    <t>Energy Efficiency Action Plan adopted by City Council: Sepember 18, 2012</t>
  </si>
  <si>
    <t>City Council and Planning Commission</t>
  </si>
  <si>
    <t>Director, Planning &amp; Environmental Review and Director, Neighborhood Services</t>
  </si>
  <si>
    <t>City Staff</t>
  </si>
  <si>
    <t>Task 6 - Conduct the Energy Efficiency Savings Analysis for the City Greenhouse Gas Reduction Plan</t>
  </si>
  <si>
    <t>Included as part of the Energy Efficiency Action Plan adopted by City Council: Sepember 18, 2012</t>
  </si>
  <si>
    <t xml:space="preserve">1. Task complete Oct. 2012. </t>
  </si>
  <si>
    <t xml:space="preserve">1. Conduct staff training and develop the Green Building Program eductional and outreach materials as indicated in the Statement of Work. Specifically: 
a. Work with local building performance contractor, green building consultant, and designer on content development for Green Building Program guide. 
b.  Conduct LEED training for City staff and staff from other local jurisdictions to support Green Building Program. 
2. Task complete Sep. 2013.                                                                           </t>
  </si>
  <si>
    <t>1. SCE's Managed File Transfer (MFT) process excluded signficant numbers of service accounts for all cities due to issues with completion of CISR form requirements. After resolving these issues  the complete set of accounts was uploaded to LA County's EEMIS.</t>
  </si>
  <si>
    <t>1. Task complete Dec. 2011.</t>
  </si>
  <si>
    <t xml:space="preserve">1. This task is being done in conjunction with Santa Monica's CEEPMS task which will be available for use by Brea.  The base CEEPMS Software has been completed.  
2. The developer is working to incorporate building permit systems for Brea and Santa Monica into CEEPMS so that users can use the permit number to perform various function e.g., search for rebates by permit number. will organize and automate existing EE permit information, which will be accessible to contractors, residents and business owners to help them make better-informed decisions regarding the implementation of EE Measures. </t>
  </si>
  <si>
    <t>1. The completion of this task is contingent on the completion of Task 2.A which is still in development.  
2. A draft implementation plan for utilizing the Brea version of CEEPMS has been developed, but can't be finalized until CEEPMS has been completed.  Expect implementation of this task to begin by year end.</t>
  </si>
  <si>
    <t>1. Completed an MOU with the County of Los Angeles to implement its EEMIS utility manager system for the City.  
2. Recently data transfer protocols and requirements have been implemented resulting in successful transfer of historical and current billing data to EEMIS.  
3. Next steps are to undergo training on the use of EEMIS by the LA County.</t>
  </si>
  <si>
    <t>1. Completed Deliverable 3.B.4. Report on Stakeholder Input: Energy Efficiency Chapter of CAP    
2. Completed Deliverable 3.B.5. Final Energy Chapter for CAP; 3B.1. Energy Efficiency Chapter for Climate Action Plan-Task Complete.</t>
  </si>
  <si>
    <t xml:space="preserve">1.   Green Building Code presented to Planning Commission in April 2013.  The Planning Commission did not act on proposal and expressed concerns regarding feasibility due to cost and staffing concerns, and the fact that Statewide codes would soon be upgraded. 
2.    Green Building Code was presented to City Council in June 2013; City Council did not adopt the Code due to concerns about cost and staffing, and the fact that Statewide codes would soon be upgraded.
3. The Subcontractor completed a Stakeholders Outreach Report for the program and submitted to SCE as a project deliverable.  </t>
  </si>
  <si>
    <t xml:space="preserve"> 1.  Point-of-Sale Retrofit Program (POS) was presented to Planning Commission in April 2013.  The Commission did not act on proposal and expressed concerns regarding costs to homebuyers and its impact on a depressed real estate market.                                                                                         2. POS was presented to City Council June 2013; Council did not adopt the Code due to concerns regarding costs to homebuyers and its impact on a depressed real estate market.                                                                                                 3. Completed a Stakeholders Outreach Report for the program and submitted to SCE.  </t>
  </si>
  <si>
    <t>1.  A workshop meeting was held on November 28, 2012 involving City staff, local school districts staff (elementary and high school) and staff of the SCE Tulare Energy Center to discuss a plan for the development and implementation of an EE education program for students and residents in the City of Delano. 
2. A presentation was held on April 23, 2013 consisting of a tour of the SCE Tulare Energy Center which included City staff and Delano Union High School district representatives, with a member of the subcontractor firm present.</t>
  </si>
  <si>
    <t xml:space="preserve">1. Subcontractor has completed a Community-wide Greenhouse Gas emissions inventory and a draft Climate Action Plan (CAP).  2. The draft CAP is currently under review by staff following revisions to the document by the Subcontractor, and a Review draft will soon be released.  
3. The Review Draft will be circulated fro public review and then presented at a public workshop meeting in November 2013, prior to a joint Planning Commission/City Council hearing to consider adoption in December 2013. </t>
  </si>
  <si>
    <t>1. Completed and submitted Deliverable 2.C.3 Lessons Learned and Best Practices Report
2. Task completed May 2013.</t>
  </si>
  <si>
    <t>1. Submitted Lessons Learned and Best Practices as part of Deliverable 2.C.3.
2. Task completed May 2013.</t>
  </si>
  <si>
    <t>1. Task completed Feb. 2013.</t>
  </si>
  <si>
    <t>1. Received remaining feedback forms from GHG training to help inform future actions.
2. Task completed Jun. 2013.</t>
  </si>
  <si>
    <t>1. This task and associated funding has been removed from the Scope of Work, as SCE learned a LEED certification policy has already been adopted by El Segundo.</t>
  </si>
  <si>
    <t xml:space="preserve">(NOTE:  This task coordinates with County of Los Angeles Task 3)    
1. All program documents were completed, submitted to SCE and approved.  
2. Templates and project resource guides will be posted to REC website (see additional details below).  </t>
  </si>
  <si>
    <t xml:space="preserve">(NOTE:  This task coordinates with County of Los Angeles Task 3)
1. SCE approved all the guidebooks and calculation tools in July 2013.  
2. These will be posted to the REC website when the website over-haul under the SoCal REN has been completed.  
3.The County is preparing a webinar that will be video taped and posted to the completed REC website in late 2013-early 2014. </t>
  </si>
  <si>
    <t>Facilitate the Establishment of EEMIS for Participating Municipalities</t>
  </si>
  <si>
    <t>Develop and Administer Local Government Energy Efficiency Resources Plan</t>
  </si>
  <si>
    <t>Prepare Draft and Final Local Government Energy Efficiency Resources Sustainability Plan</t>
  </si>
  <si>
    <t>1. Staff is scheduled for an online seminar Decoding HVAC. One Building Inspector is scheduled for October 2, 2013 and one Planner is scheduled for October 1, 2013.</t>
  </si>
  <si>
    <t>1. Planning Staff has worked on a Lessons Learned PowerPoint presentation scheduled for September 30, 2013.
2. Task complete Aep. 2013.</t>
  </si>
  <si>
    <t xml:space="preserve">1. As of the end of August 2013, the City had approved both EAPs (Community and City Government), and received SCE's approval of the City's Final Stakeholder Input Report.  
2. In mid-September, SCE approved the Best Practices and Lessons Learned Report.  </t>
  </si>
  <si>
    <t>1. (See response for 2.A)</t>
  </si>
  <si>
    <t xml:space="preserve">1. The City is negotiating a scope of work with the selected vendor.  Following resolution on the scope of work, a contract and schedule will be executed. </t>
  </si>
  <si>
    <t>1. This task is dependent on Task 2.A Utility Manager.  Since that task is in the early stages this task has not progressed.</t>
  </si>
  <si>
    <t>1.  Task dropped by the City due to lack of staff resources.</t>
  </si>
  <si>
    <t>1. All pulse devices and data collection hardware has been installed at the 25 largest using sites. 
2. Subcontractor is currently working with their software and SCE to effectively import and process the City's usage and bill data. 
3. The City anticipates the launch of the system by December 1, 2013 followed by an in depth training by subcontractor.</t>
  </si>
  <si>
    <t>1. Ordinance being revised given the proposed updates to Title 24 standards and Board direction on the Energy And Climate Action Plan (Tasks 3.A (4.1.2) and  3.C (4.1.4) below) which would exceed the draft program.</t>
  </si>
  <si>
    <t>1. Task complete Nov. 2012.
2.  Note:  EAP implementation delayed due to budget constraints, and is now targeted to begin in 2014.</t>
  </si>
  <si>
    <t xml:space="preserve">1. The City Council adopted the final EAP September 16, 2013 and staff is currently implementing the EAP. 
The project was closed September 30, 2013 and deemed complete.
2. The City of Visalia has completed all tasks and deliverables, including the Visalia Municipal Energy Action Plan and all associated reports to SCE.  
3. Task complete Sep. 2013.
</t>
  </si>
  <si>
    <t>1.  WRCOG 2013 Energy summit was hosted at the City of Temecula Civic Center, March 28, 2013                                                                                                                                                 2.  2013 Energy Summit flyer has been completed and distributed to WRCOG contac list(s). 
3.  Development of agenda with speaker and panel descriptions finished, pending SCE approval (beginning of March)
4. Panels included upcomng code changes, Energy financing opportunities, local government resources for energy efficiency, and regional best practices.</t>
  </si>
  <si>
    <t>1. Wildomar has implemented the Online Permitting software.                                                                                                      2. Calimesa has provided a EnergyGOV demonstration to upper city management in Spring.
3. Calimesa has enetered into contract negotiations in Aug. and will plan to begin implementation by Oct. finishing up early 2014.
4. The Murrieta, and Lake Elsinore have opted out of the Online Permitting program due to financial software mismatches and lack of staff for implementation and sustaining use</t>
  </si>
  <si>
    <t>1. Consultants, under review of WRCOG, developed and refined the draft policies and procedures based upon City comments in April 2013 
2. Final policies and procedures documents have been finalized by Cities, WRCOG, and SCE, by June 2013
3. Input Task 7 - Benchmarking policies and procedures into final report September 2013.
4. City of Murrieta will take Benchmarking Policy to Council in November; remaining WRELP Cities plan to use their benchmarking policies as an internal administrative policy</t>
  </si>
  <si>
    <t>1. WRCOG has selected a utility software provider.
2. WRCOG enters into pricing proposals with the provider, based upon one-on-one meeting with WRELP.
3. The Cities of Hemet, Lake Elsinore, Murrieta, San Jacinto, Norco, and Temecula remain interested in this software.
4. Municipalities have chosen modeules associated with accounts payable - to consolidate duplication of buildign and accounting utility bills - cost avoidance, normalization energy efficiency trends, and implementation services</t>
  </si>
  <si>
    <t xml:space="preserve">1.  Final EAPs submitted to SCE for approval in March 
2.  Final Municipal EAPs approved by SCE and individual cities by September. 
3.  Minor WRCOG changes need to be made before finalization
4.  Movement of SCE owned and operated street lights into the Community EAPs    </t>
  </si>
  <si>
    <t xml:space="preserve">1.  Final EAPs submitted to SCE for approval in March
2.  Final Community EAPs approved by SCE and individual cities by September. 
3.  Minor WRCOG changes need to be made before finalization
4.  Final change is the simple recalculation and segragation of City Street lights from municipal operations category </t>
  </si>
  <si>
    <t>1.  Temecula Energy and Asset Management (TEAM) policy and manual is in finalization and awaiting council approval. 
2.  City of Temecula has already set aside upwards of $120,000 to provide as seed money for other qualifying Municipal energy efficiency projects in the City of Temecula</t>
  </si>
  <si>
    <t>1.  Held Energy Analysis tool / GHG tracking training at the University of Riverside Extension Center on August 22, 2013. 8 of 11 participating WRELP Cities were in attendance.
2.  All Cities provided valuable insights and comments for the next draft of the Energy Analysis Tool.
3. The Final Energy Analysis tool will be available Q4 2013 subsequent the finalization of the SCE segregation in the Energy Action Plans;  the energy analysis tool will reflect these changes.</t>
  </si>
  <si>
    <t>Voluntary Green Building Policy for Commercial Development and Residential Development</t>
  </si>
  <si>
    <t>Resolution adopting Green Building Policy - 4 jurisdictions 
Resolution adopting Green Building Policy - 2 jurisdictions 
Agua Caliente final adoption</t>
  </si>
  <si>
    <t xml:space="preserve">1.  Green Building Policy and Program adopted by 6 cities; Agua Caliente Tribe to adopt by Nov. 2013. 
2.  Green Building Policy endorsed by CVAG Executive Committee. To be considered by Palm Desert and 3 non-SCE cities by early 2014.
3. Clickable Green Building manual online. </t>
  </si>
  <si>
    <t>15 (IID, SoCalGas, city volunteers, etc.)</t>
  </si>
  <si>
    <t xml:space="preserve">1.  Adoption of Voluntary Green Building Policy (VGBP) by:
City of Indian Wells (June 6, 2013),     City of Blythe (June 13, 2013) 
2. The sole remaining jurisdiction is Agua Caliente Band of Cahuilla Indians; adoption expected in October 2013. 
3. All jurisdictions have expressed enthusiasm &amp; appreciation.                                                                                                                                
4. Working with cities of Rancho Mirage and Palm Springs to identify incentives (e.g., expedited processing) for incorporation into the VGBP.
</t>
  </si>
  <si>
    <t>Educational Program Plan
Educational programs/training/workshops</t>
  </si>
  <si>
    <t>1. All city staff trained to implement Green Building Program in plan check, at counter. 
2. Open house at each city hall and ongoing updates for elected officials through CVAG Energy &amp; Environment Committee.
3. Green for Life program highlighted at annual Energy Summit.</t>
  </si>
  <si>
    <t>1. Green for Life outreach at council meetings for 4 cities and at Energy &amp; Env.  Resources Committee meetings in April, May, June.
2. Regular updates provided to City/Tribe planning department staff at CVAG Technical Planning Subcommittee meetings in April, May, June.
3. Discussed city/tribe "wish list" for educational tools at the Partnership Working Group meeting in April.
4. Staff training scheduled for Indian Wells in Sept.
5. Continued outreach and individual meetings with city council members to review VGBP, EAPs, CAPs, &amp; benchmarking/RCx policies.</t>
  </si>
  <si>
    <t>Voluntary Green Building Program</t>
  </si>
  <si>
    <t>Final Green Building Manual completed/on website
Title 24 update to Green Bldg Policy
Green for Life website launched</t>
  </si>
  <si>
    <t>1. Website launched in Spring 2012; update with green building tools and app in progress.
2. Workshops for local contractors from Fall 2012 to Spring 2013.
3. Educational kiosks for city hall in progress.</t>
  </si>
  <si>
    <t xml:space="preserve">1. Continued work on Green Building (GBP) web tool/app, preparing content and completing framework. 
2. Best Practies:  Attended San Gabriel Valley COG EAP Conference. Discussed the Green for Life web tool/app based on GBP (KBarrows, 9/27/2012). Green Building App generated considerable interest and enthusiasm.
3. Collaboration efforts:  (1) Desert Valley's Builders Assoc. and Desert Contractors Assoc. regarding workshops/outreach for contractors; they are helping promote workshops to their members; (2) Palm Springs Neighborhood groups to present Green Building program at request of city. Neighborhood outreach planned for early 2014.
8. Developing recognition program for cities to highlight Green Building Program - residents and businesses that have gone beyond Title 24. 
</t>
  </si>
  <si>
    <t>Final Policy drafted
All Benchmarking policies adopted (4 as of July 2013)</t>
  </si>
  <si>
    <t>1. Final Benchmarking policy developed. Adopted by 4 jurisdictions; 3 more jurisdictions to adopt by Nov. 2013. 
2. Sample benchmarking of city buildings done for staff training.
3. Considerable work on updating Portfolio Manager to conform to this climate zone.</t>
  </si>
  <si>
    <t>1. Benchmarking polices adopted by: Blythe (June),     Desert Hot Springs (July), and Indian Wells (June). Benchmarking policies finalized and awaiting adoption at other cities/Tribe in Fall 2013. 
2.  Plans to gather data on target City/Tribe facilities that will ensure the targeted building(s) will have a complete set of records in the Energy Star Portfolio Manager.   
3. BSE Engineering worked on updating benchmarking scores using correct climate zone info. Scores improved. 
4. Met with IID cities on 6/10/13 to disseminate information on benchmarking, policies &amp; use of Portfolio Manager.</t>
  </si>
  <si>
    <t>Enterprise Energy Management Information System/Utility Manager Softwar</t>
  </si>
  <si>
    <t>Installation and 1st Training for staff
2nd EEMIS training for staff</t>
  </si>
  <si>
    <t>1. EEMIS data transmitted to LA County and first training for all cities completed - June 2013.
2. Second EEMIS training scheduled for Nov. 2013.</t>
  </si>
  <si>
    <t xml:space="preserve">1. First EEMIS training for City/Tribe staff held June 11-13 with LA County. Second training planned in the Fall.
2. Data transfer process continues.
3. Continued work on EEMIS Installation Report
4. Continued work on developing the case study and Information Dissemination Plan. Pending EEMIS installation by LA County, EEMIS task will be extended to 2014 to allow time for case 6-month case study. 
</t>
  </si>
  <si>
    <t>Final EAP for each city to review
Final EAP, incorporating all city comments,  completed.
Adoption of 4 city EAPs completed
Adoption of 3 remaining EAPs</t>
  </si>
  <si>
    <t xml:space="preserve">1. Energy Action Plans completed for all jurisdictions in May 2013. 
2. Four jurisdictions have adopted Energy Action Plans; 3 remaining by Nov. 2013. </t>
  </si>
  <si>
    <t xml:space="preserve">1. Energy Action Plans completed and approved by: 
    Blythe (June 13, 2013)
    Desert Hot Springs (July 2, 2013)
    Indian Wells (June 6, 2013)
Other cities/Tribe scheduled for October/Nov. 2013.
2. Completed Energy Action Plan table of SCE EAP requirements dated July 2013 for all jurisdictions. Resubmitted final EAPs to SCE after addressing SCE comments received. 
3. Energy Action Plans include Benchmarking and RCx policies as appendices; adopted as package.  
</t>
  </si>
  <si>
    <t>Municipal Energy Action Plan</t>
  </si>
  <si>
    <t>Municipal Facility Commissioning and Retro-commissioning Policy</t>
  </si>
  <si>
    <t>Final Policy drafted
All Cx/RCx policies adopted (4 as of July 2013)</t>
  </si>
  <si>
    <t xml:space="preserve">1. Final Commissioning/Retro-commissioning policy developed. Adopted by 4 jurisdictions; 3 more jurisdictions to adopt by Nov. 2013. 
2. City facility audits planned to help evaluate RCx needs. 
</t>
  </si>
  <si>
    <t xml:space="preserve">1. Commissioning/Retro-Commissioning (Cx/RCx) policies  adopted by:
    Blythe (June 13, 2013)
    Desert Hot Springs (July 2, 2013)
    Indian Wells (June 6, 2013)
Benchmarking policies finalized and awaiting adoption at other cities/Tribe in fall 2013. 
2. Cx/RCx policies approved by SCE in May 2013. 
3. Policies included as appendices to  Energy Action Plans for each jurisdiction.
4. Revised combined RCx and Benchmarking Stakeholder report and work on RCx Policy Outreach Plan.
</t>
  </si>
  <si>
    <t>Regional Climate Action Plan Energy Efficiency Chapter Templat</t>
  </si>
  <si>
    <t xml:space="preserve">Nov. 2012
May 2013
</t>
  </si>
  <si>
    <t xml:space="preserve">Draft CAP template completed
Final CAP template 
</t>
  </si>
  <si>
    <t xml:space="preserve">1. Template for Climate Action Plan, including energy efficiency and other GHG emissions reduction measures (funded by other sources) completed in Nov. 2012.
2. Regional review of GHG emissions and regional climate action planning guide completed - Sept. 2013. </t>
  </si>
  <si>
    <t xml:space="preserve">1.  CAP Template completed for use by all participationg jurisdictions. Rancho MIrage CAP was first "sample" using template. 
2. CVAG used funding from Riverside County to prepare full CAP, including energy efficiency, transportation, water (water-energy nexus) and solid waste.
4. CVAG team developed tables for CAPs to cross reference with GHG inventory results and provide tool for staff to check progress, update policies, and measure success.
</t>
  </si>
  <si>
    <t>Customize EE CAP Template</t>
  </si>
  <si>
    <t>Final CAP for each city to review
Final CAP, with all city comments,  completed.
Adoption of 4 city CAPs completed
Adoption of 3 remaining CAPs</t>
  </si>
  <si>
    <t>1. Climate Action Plans completed for all jurisdictions in May 2013. 
2. Four jurisdictions have adopted Climate Action Plans; 3 remaining by Nov. 2013. K14</t>
  </si>
  <si>
    <t>150 (Interns, individuals who signed pledges, IID, SoCalGas, city volunteers, etc.)</t>
  </si>
  <si>
    <t xml:space="preserve">1. Climate Action Plans completed and approved by: 
    Blythe (June 13, 2013)
    Desert Hot Springs (July 2, 2013)
    Indian Wells (June 6, 2013)
Other cities/Tribe scheduled for October/Nov. 2013.  
2. Customized Emission Reduction Measures for all Green for Life Climate Action Plans for each jurisdiction. Jurisdictions looking for implementation help. 
3. CAP approval included CEQA compliance. City staff  emphasized importance of completing this step. 
4. CAP presented for adoption as a "sustainability package" with Energy Action Plan, GHG Inventory, and Cx/RCx policies.
</t>
  </si>
  <si>
    <t>Annual Greenhouse Gas Inventory</t>
  </si>
  <si>
    <t>Final Draft GHG Inventory completed
Final with all updates
Adoption of 4 city GHG Inventories completed
Adoption of 3 remaining GHG Inv.</t>
  </si>
  <si>
    <t>1. Seven Greenhouse Gas Inventories completed for each participating jurisdiction along with Methodology Briefing. Adopted by four jurisdictions; remaining 3 jurisdictions will adopt by Nov. 2013.
2. GHG Inventory  used as basis for City/Tribal CAP.</t>
  </si>
  <si>
    <t xml:space="preserve">1. All GHG inventories completed as of May 2013, including final review by EcoMotion to ensure accuracy.
2. Developing "brochure" on GHG inventories to disseminate information on the leadership and accomplishments each jurisdictions demonstrated in completing GHG Inventory. 
  </t>
  </si>
  <si>
    <t>Energy Benchmarking Policy and Proceduresfor Municipal Facilities</t>
  </si>
  <si>
    <t>City Officials Educational Program</t>
  </si>
  <si>
    <t>2.C. Voluntary Green Building Program (VGBP):  Implementer will  design and implement the Coachella Valley Voluntary Green Building Program (“Voluntary Green Building Program”) based on what was developed in Task 2.A.  The VGBP will focus on existing buildings, increasing the installation of EE equipment that exceeds Title 24, and will encourage adoption of processes to encourage EE such as online permitting. The VGBP will train Plan Checkers, planning staff, Building Inspectors, and code compliance staff on the merits of EE and specifically of EE equipment exceeding Title 24 standards.</t>
  </si>
  <si>
    <t xml:space="preserve">4.B. Customize EE CAP Template: Implementer will customize the regional EE CAP Template developed under Task 4.A (Regional Climate Action Plan Energy Efficiency Chapter Template) for each Participating Municipality. The EE CAP will promote climate action as a way to achieve substantial and sustained progress toward energy efficient technologies and practices throughout the community. The Implementer will ensure the development of individual EE CAPs for Participating Municipalities is a collaborative effort by which best practices are identified, shared and used, as appropriate. </t>
  </si>
  <si>
    <t xml:space="preserve">4.C. Energy Savings Analysis of Annual Greenhouse Gas Inventory: The Implementer will develop a greenhouse gas inventory for calendar year 2009, or the calendar year thereafter with best available data, to include information for all CVAG cities, (“GHG Inventory”). The GHG Inventory will build on the greenhouse gas inventory developed by CVAG for the baseline year 2005. The Implementer will collaborate on this effort with ICLEI, and use ICLEI’s greenhouse gas inventory software program. The Implementer will prepare GHG Inventory calculations and reports for each Participating Municipality. </t>
  </si>
  <si>
    <t xml:space="preserve">Final EAP template for all municipalities </t>
  </si>
  <si>
    <t>Results of inventories for all participating municipalities</t>
  </si>
  <si>
    <t xml:space="preserve">1.  Green House Gas inventories have now been completed for all cities and the Cnty of Kern.  
</t>
  </si>
  <si>
    <t>Resolution adopting the EAP's for all participating municipalities</t>
  </si>
  <si>
    <t>Final GHG EE Analysis Report</t>
  </si>
  <si>
    <t>Develop Regional Energy Action Plan Template</t>
  </si>
  <si>
    <t>Establish Municipal Greenhouse Gas Inventories</t>
  </si>
  <si>
    <t>Develop and Adopt Municipal Energy Action Plans</t>
  </si>
  <si>
    <t>Conduct Energy Efficiency Savings Analyses for Annual Greenhouse Gas Inventories Following Adoption of EAPs.</t>
  </si>
  <si>
    <t xml:space="preserve">Conduct energy savings analysis of Greenhouse Gas inventories of each Participating Municipality following the adoption of Municipal EAPs.  
</t>
  </si>
  <si>
    <t xml:space="preserve">1.  The adopted EAPs have schedules for EAP inventory and strategy updates.  Therefore the energy savings analysis will be completed one year after the adoption of the EAP in each community.  
</t>
  </si>
  <si>
    <t>1.  The EAP for Ridgecrest was updated and sent to City staff for final edits in March.  The EAP for the County of Kern was edited and sent the County in March for review.  
2. Ridgecrest adopted their EAP on June 19, 2013.  The County of Kern's EAP was adopted on September 24, 2013. 
3. All municipalities have adopted the Energy Action Plan during their publicly noticed city council or county supervisor meetings. 
4.  Kern COG conducted a community survey (telephone, statistically valid) in 2013, including energy questions, to see if there was any change in public opinion or trending occurring.  Results from this survey can be found on Kern COG's website at www.kerncog.org.</t>
  </si>
  <si>
    <t>1. Task complete Mar. 2012.</t>
  </si>
  <si>
    <t>1. Completed and submitted the Final Installation Report.
2. Task complete Sep 2013.</t>
  </si>
  <si>
    <t>Online Permitting System for Energy Efficiency Projects</t>
  </si>
  <si>
    <t>Provide Energy Efficiency Services for Energy Efficiency Pilot Projects</t>
  </si>
  <si>
    <t>Develop and Implement an On-line Building Permitting Process</t>
  </si>
  <si>
    <t>Develop and Deliver Stakeholder Education Program</t>
  </si>
  <si>
    <t>Develop and Adopt Energy Benchmarking Policy</t>
  </si>
  <si>
    <t xml:space="preserve">Identify, Purchase, and Install Utility Manager Software to Track Energy Consumption of Municipal Buildings </t>
  </si>
  <si>
    <t>Develop and Adopt a Retro-commissioning (RCx) Policy</t>
  </si>
  <si>
    <t>Selection of software package, Ongoing implementation coordination with vendor (Tyler), currently in process of developing digitized applications/forms</t>
  </si>
  <si>
    <t xml:space="preserve">1. Software package has been selected and coordination with vendor is ongoing.  To best coordinate with our current permit software package, Eden, the City has decided to go with Web/Online module of Eden.  
2. City applications and forms are in the process of being digitized inhouse as of date with completion early next year. </t>
  </si>
  <si>
    <t>September 2013</t>
  </si>
  <si>
    <t>The Beaumont City Council held a workshop on December 6, 2011 on the implementation of a municipal Green Building Policy; no changes to the proposed policy were suggested.  On December 20, 2011 the City's Municipal Green Building Policy was approved by a resolution of the Beaumont City Council (Res. 2011-33)</t>
  </si>
  <si>
    <t xml:space="preserve">1. Task Complete Dec. 2011.
2. Adopted Resoution No. 2011-33 (Muniicipal Green Building Policy for City Facilities) 
</t>
  </si>
  <si>
    <t>The Beaumont City Council received a presentation from SCE's Codes and Standards Division on January 17, 2012 to inform the Beaumont City Council, employees, and the public in attendance about the benefits of green building policies. In addition, members of the local Building Industry Alliance were also invited to attend and provide input. The City of Beaumont adopted a "policy" on green building for municipal projects as a first step in the process of adopting a green building ordinance in the future.</t>
  </si>
  <si>
    <t>1. Task complete Nov. 2012.
2. Final Deliverable:  City Officials Education Program Implementation Report</t>
  </si>
  <si>
    <t>In March 2012, the City of Beaumont hosted training for local government code enforcement and building officials at the Beaumont Civic Center. Attendees Included members of the Citrus Belt and Coachella Valley Chapters of the California Building Official's Association. City building officials also attended numerous workshops hosted by surrounding cities and COGs that focused on Title 24 compliance.</t>
  </si>
  <si>
    <t xml:space="preserve">1. Task complete Nov. 2012.
2.  Final Deliverable:  Implementation Report for Code Compliance Educational Program </t>
  </si>
  <si>
    <t>The City selected and purchased EnergyCAP as the software provider for the utility manager system. The City is now regularly receiving MFT files from SCE and using EnergyCAP to document and track municipal energy usage. City staff received on-site training from EnergyCAP and continued technical support. This will be an important tool used in “benchmarking” all of the City’s facilities.</t>
  </si>
  <si>
    <t xml:space="preserve">1.  Task complete April 2013. 
2. Final Deliverable:  Training Program Plan and Installation Report </t>
  </si>
  <si>
    <t>1. CEEPMS development at Santa Monica has been completed.  CEEPMS is being integrated into Brea's system by the software developer.</t>
  </si>
  <si>
    <t xml:space="preserve">1. A draft implementation plan for utilizing the Brea version of CEEPMS iss still in development since CEEPMS hasn't been integrated into Brea's system yet.  </t>
  </si>
  <si>
    <t>1. Task completed Feb. 2014.
2. Final Deliverable:  Utility Manager Installation Report.</t>
  </si>
  <si>
    <t>1. Task completed March 2013.
2. Final Deliverable: Energy Efficiency Chapter Action Plan.</t>
  </si>
  <si>
    <t xml:space="preserve"> </t>
  </si>
  <si>
    <t xml:space="preserve">1. Voluntary Green Building Policy (VGBP) adopted  by:
     Rancho Mirage (7/19/12) 
    Cathedral City (8/8/12) 
    Desert Hot Springs (9/18/12) 
    Palm Springs (9/19/12)
    Indian Wells (6/6/13)
    Blythe (6/13/13)   
2. Agua Caliente approval expected Q2-2014.
3. Green Bldg. Manual, policy available on website. 
4. Green Bldg. handouts, printed, on display at city halls. 
5. VGBP updated (1/14) to be consistent with Title 24 2013. Pending SCE approval, policy to be updated for all cities in early 2014. 
</t>
  </si>
  <si>
    <t xml:space="preserve">1. Outreach at monthly CVAG Energy &amp; Env. Resources Committee meetings (approx. 15 members).
2. Updates on VGBP at monthly meetings of city planning directors (approx 12-15 people).
3. Palm Springs Sustainability Comm. on 9/17/13; approved $50,000 in green building incentives for 'above and beyond" property owners.
4. Indian Wells staff training (9/13) for planning/building staff (5 people) on plan check using VGBP.
5. Energy Summit held in Palm Springs on 10/4/13. Approx. 600 attendees. 
6. SCE Title 24 update workshop held on 11/20/13. VGBP presentation included (approx. 50 people). 
</t>
  </si>
  <si>
    <t>1. Ongoing work on website. City landing pages will link to website.
2. Progress on Green Building App. Content and framework meeting held 1/28/2014.
3. Updated Desert Cities Energy Partnership Working Group at 1/29/2014 meeting on Green for Life project status. Discussed city needs/wish list.
4. Continued work with College of the Desert, SCE, SoCalGas, &amp; IID on energy training to be offered by COD for city staff, contractors.
5. Presentation to Blythe Rotary Club on 10/9/13 VGBP (approx. 35 attendees), at request of a city councilman.</t>
  </si>
  <si>
    <t xml:space="preserve">1. Benchmarking policies adopted by all 7 cities by Q1-2014.
Rancho Mirage adopted 10/3/13, 
Cathedral City - 11/13/13.
2.  Application for Energy Star status submitted for two city halls. Energy Star certification confirmed for Rancho Mirage (1/14), Indian Wells (2/14).  
3. Planning Energy Star presentation for city councils (4/14).  
</t>
  </si>
  <si>
    <t xml:space="preserve">1. EEMIS workshop with LA County and cities held on 11/21/13. 14 city staff attended. 
2. Planning for next EEMIS training for City/Tribe  with LA County on 3/5/14 to focus on financial/options for savings.
3. LA County completed transfer of all data from SCE to jurisdiction EEMIS accounts, including 3 years of "historical" data for each jurisdiction. 
4. As part of dissemination effort, continued coordination with three non-SCE cities related to task 3.B.7 regarding dissemination of EEMIS information. 
5. Continued work on developing the case study using City of Cathedral City. 
</t>
  </si>
  <si>
    <t>1. Energy Action Plans completed and approved by: 
    Blythe (6/13/13)
    Desert Hot Springs (7/2/13)
    Indian Wells (6/6/13)
    Rancho Mirage (10/3/13)
    Cathedral City (11/13/13)
2. Palm Springs is expected to approve its EAP Q2-2014.
3. Aqua Caliente Tribal Council rejected the EAP due to jurisdictional concerns, however, the Council directed tribal staff to develop policies that would resemble elements of the EAP.  There is no time table for the development of these policies.
3. Presentation of Energy Leader Silver Level (Rancho Mirage) and Gold Level (Indian Wells, Cathedral City) at city council highlighted EAPs.
4. Notebook with EAPs with Climate Action Plan and Benchmarking/Cx/RCx policies provided to individual city council members.</t>
  </si>
  <si>
    <r>
      <t xml:space="preserve">1. Commissioning/Retro-Commissioning (Cx/RCx) policies  adopted by:
    Blythe (June 13, 2013)
    Desert Hot Springs (July 2, 2013)
    Indian Wells (June 6, 2013)
    Rancho Mirage (October 3, 2013)
    Cathedral City (November 13, 2013)
</t>
    </r>
    <r>
      <rPr>
        <sz val="10"/>
        <rFont val="Arial"/>
        <family val="2"/>
      </rPr>
      <t xml:space="preserve">2. Cx/RCx policies approved by SCE in May 2013. 
3. Policies included as appendices to  Energy Action Plans for each jurisdiction.
4. Revised combined RCx and Benchmarking Stakeholder report and work on RCx Policy Outreach Plan.
</t>
    </r>
  </si>
  <si>
    <t xml:space="preserve">1.  CAP Template completed for use by all participating jurisdictions.
2. Developed Climate Action Planning booklet with potential CAP measures for use by cities/Tribe. 
3. Staff from cities requested tracking tools. All CAPs are cross referenced with GHG inventory results and provide tool for staff to check progress, update policies, and measure success.
4. Draft Climate Action/GHG Regional Assessment which describes integration of CAPs for individual jurisdictions with GHG inventories done by Riverside County, AQMD and other cities in region. CVAG review and submittal to SCE in August 2013.
</t>
  </si>
  <si>
    <r>
      <t xml:space="preserve">1. Community CAPs completed and approved by:
Blythe (6/13/13)
Desert Hot Springs (7/2/13)
Indian Wells (6/6/13)
Rancho Mirage (10/3/13)
Cathedral City (11/13/13)
2. Other cities/Tribe scheduled for Q2-2014.
3. Customized Reduction Measures for all Green for Life Climate Action Plans for each jurisdiction.
4. With city staff provided CEQA compliance as part of CAP approval. City staff  emphasized importance of completing this step.
5. CAP was presented to cities/Tribe for adoption as a </t>
    </r>
    <r>
      <rPr>
        <i/>
        <sz val="10"/>
        <rFont val="Arial"/>
        <family val="2"/>
      </rPr>
      <t>sustainability package</t>
    </r>
    <r>
      <rPr>
        <sz val="10"/>
        <rFont val="Arial"/>
        <family val="2"/>
      </rPr>
      <t xml:space="preserve"> with EAP, GHG Inventory, and Cx/RCx policies. </t>
    </r>
  </si>
  <si>
    <t xml:space="preserve">1. All GHG inventories completed as of May 2013, including final review by EcoMotion to ensure accuracy. All inventories include methodology briefing. 
2. CVAG has prepared draft "brochure" on GHG inventories to disseminate information on the leadership and accomplishments each jurisdictions demonstrated in completing GHG Inventory. These drafts are currently being reviewed by city staff. Intent is to provide for website, newsletters, outreach. Emphasis is on "what can I do" to increase EE and reduce GHG.
  </t>
  </si>
  <si>
    <t>1. In June 2013, the code was rejected by City Council due to concerns about cost and staffing, and the fact that Statewide codes would soon be upgraded.  
2. Final Deliverable: Stakeholders Outreach Report</t>
  </si>
  <si>
    <t xml:space="preserve">2.B. Develop and adopt a point-of-sale energy retrofit program (“POS”) that will address EE retrofits for existing buildings when they are put on the market for sale. The POS Retrofit Program will require homes that are put up for sale to be inspected for EE measures that could or shall be installed. The compliance issue, mandatory or voluntary will be explored during program development.  Integration of the program with the Implementer’s Weatherization Program will be examined.  In addition, the POS Retrofit Program will incorporate applicable utility incentives to help ensure participation.
</t>
  </si>
  <si>
    <t>1. In June 2013 the code was rejected by City Council due to concerns regarding costs to homebuyers and its impact on a depressed real estate market.
2. Final Deliverable:  Energy Retrofit Program Implementation Report</t>
  </si>
  <si>
    <r>
      <t xml:space="preserve">1. Trainings and workshops were conducted Sept 2012, Oct. 2012, Nov. 2012 and Apr 2013.
2. Awaiting the Final Deliverable, </t>
    </r>
    <r>
      <rPr>
        <i/>
        <sz val="10"/>
        <rFont val="Arial"/>
        <family val="2"/>
      </rPr>
      <t>Implementation Report</t>
    </r>
    <r>
      <rPr>
        <sz val="10"/>
        <rFont val="Arial"/>
        <family val="2"/>
      </rPr>
      <t>, but it is impacted by the departure of the two most recent points of contact at the City.</t>
    </r>
  </si>
  <si>
    <t>1. The Draft CAP was circulated for public review and presented at a public workshop meeting in November 2013. 
2. The Final CAP was presented and adopted at a joint Planning Commission/City Council hearing to on December 20, 2013. 
3. Task completed Jan. 2014.
Final Deliverable:  City of Delano Climate Action Plan, Adopted December 20, 2013.</t>
  </si>
  <si>
    <t xml:space="preserve">1. Task completed Sep. 2012.
2. Final Deliverable:  Online  Permitting System Implementation Report </t>
  </si>
  <si>
    <t xml:space="preserve">1. Task completed Jan. 2013.
2. Summary of the 2nd Energy Efficiency Workshop presented to City Council of El Segundo,
Strategic Plan Task 1.1.6 </t>
  </si>
  <si>
    <t>1. Task completed May 2013.
2. Final Deliverable: Implementation Report for Marketing the Online Permitting Service</t>
  </si>
  <si>
    <t>1. Task completed May 2013.
2. Final Deliverable: Code Compliance Implementation Report</t>
  </si>
  <si>
    <t xml:space="preserve">1. Task completed Jun. 2013.
2. Final Deliverable:  2009 El Segundo Greenhouse Gas Emissions Inventory </t>
  </si>
  <si>
    <t xml:space="preserve">1. Task completed Feb. 2013.
2. Final Deliverable: Benchmarking Policy </t>
  </si>
  <si>
    <t>City through RFP process has selected a qualified electrical contractor to perform sub-metering work and additional wiring to fully engage LA County’s EEMIS.  The City reached an agreement with SBCCOG for additional work not covered by the grant to be cost-shared.  Selected contractor has provided project cost estimates and currently the City is pending approval from SBCCOG to cover the cost of the work and for work to begin.</t>
  </si>
  <si>
    <t>1. Ongoing activities associated with refining submetering vendor SOW.
2. The City is working with SBCCOG for approval of SOW of installation of submeters to move forward.</t>
  </si>
  <si>
    <t>1. On-going development of plan. 85% complete.
2. City currently reviewing draft for submittal for approval.</t>
  </si>
  <si>
    <t xml:space="preserve">1. Task completed Apr. 2012.
2. Final Deliverable:  Commissioning Policy and Procedures </t>
  </si>
  <si>
    <t>1. Task completed Sep. 2013. 
2. Ordinance No. 12-13, Green Building Code</t>
  </si>
  <si>
    <t xml:space="preserve">1. Task complete Oct. 2012. 
2. Final Deliverable:    Resolution No. 65 </t>
  </si>
  <si>
    <t xml:space="preserve">1. Task complete Aug. 2012. 
2. EEAP Training Course Evaluation </t>
  </si>
  <si>
    <t>1. Task complete Sep. 2012.  
2. Final Deliverable: City of Goleta Energy Efficiency Action Plan</t>
  </si>
  <si>
    <t xml:space="preserve">1. Task complete Sep. 2012.  
</t>
  </si>
  <si>
    <t>n/a</t>
  </si>
  <si>
    <t xml:space="preserve">Created Case Studies and Project Management Plans (with appendicies) for:
Alhambra - Street Lighting
Claremont - Whole Building
Newport Beach - Whole Building
Pomona - Whole Building
San Fernndo - Pool Pump VFD 
</t>
  </si>
  <si>
    <t xml:space="preserve">(NOTE:  This task coordinates with County of Los Angeles Task 3)    
1. All program documents were completed, submitted to SCE and approved.  
2. Templates and project resource guides were posted to REC website (see additional details below).  </t>
  </si>
  <si>
    <t>Created and gained approval on Six Guidebooks and posted to REC website, and promoted via newsletter and webinar.  Also made tools and templates in the guidebooks available for download in their native form (word/excel) for Local Government access.</t>
  </si>
  <si>
    <t>(NOTE:  This task coordinates with County of Los Angeles Task 3)
1. SCE approved all the guidebooks and calculation tools in July 2013, and the rebranded versions on November 20, 2013.  
2. These will be posted to the REC website when the website over-haul under the SoCal REN has been completed.  
3.The County delivered a webinar that was recorded and posted to the completed REC website on January 14, 2014.  Part of the webinar included a video that was approved on October 31, 2013.
4. A newsletter was distributed on December 20, 2013 that promoted the Guidebooks and scheduled webinar.</t>
  </si>
  <si>
    <t>1. Software provider is working with City IT to integrate the Online Permitting System with the City's existing systems and its website.</t>
  </si>
  <si>
    <t xml:space="preserve">1. Task completed Nov. 2012.
2. Final Deliverable: Benchmarking Policy and Procedures </t>
  </si>
  <si>
    <t>1. Task completed Sept. 2012.
2. Final Deliverable: Utility Manager System Installation Report</t>
  </si>
  <si>
    <t>1. Task completed Nov. 2012.
2. Final Deliverable: Policies for Advanced Program Code Standards</t>
  </si>
  <si>
    <t xml:space="preserve">1. Task completed Nov. 2012.
2. Final Delliverable: Policies for Commissioning/Retro-
Commissioning </t>
  </si>
  <si>
    <t xml:space="preserve">1. Task completed May 2012.
2. Final Deliverable: Template for EAPs for use by other agencies </t>
  </si>
  <si>
    <t>1. Task completed Nov. 2012.
2. Final Deliverable:  Energy Action Plan, Inyo County</t>
  </si>
  <si>
    <t>Staff developed draft policy ideas and took them out to the public found that the attending public was in favor of the County including the policies for county facilities that were developed during the CESEAP and for incentive and recognition programs for private property owners who voluntarily exceed Title 24 standards. Staff developed a new Energy Efficiency Chapter to be included in the Conservation and Open Space Element of the General Plan. This was taken to the Planning Commission on February 26 and they made a recommendation to the Board of Supervisors for approval.</t>
  </si>
  <si>
    <t>1. Developed policy concepts for energy reduction for county and private facilities
2. These concepts were presented at 7 public meetings during Fall 2013. Attendees were in favor of the  policies for County facilities and for incentive/recognition programs for private property owners that voluntarily exceed Title 24. They were not in favor of the County regulating EE. 
3. Developed a new EE Chapter to be included in the Conservation and Open Space Element of the General Plan. This was taken to the Planning Commission on February 26 and they made a recommendation to the Board of Supervisors for approval.</t>
  </si>
  <si>
    <t xml:space="preserve">1. Task completed Oct. 2012.
2. Final Deliverable: Energy Savings Analysis for
County Greenhouse Gas Inventory </t>
  </si>
  <si>
    <t>1. The County of Kern's Energy Action Plan was adopted on September 24, 2013.   With this final document, any edits made by SCE must be incorporated into the EAP Template.        2.  In January and February 2014 work was completed to update the EAP template.  It will be delivered to SCE in March 2014.</t>
  </si>
  <si>
    <t>1. Per comments from SCE on the County of Kern's EAP, the EAP Template was updated and delivered to Kern COG for editing, which will be completed in March 2014.
2. During the 4th Quarter of 2014, the LGPs will use the updated EAP template to update the EAPs that were adopted prior to SCE providing the comments on the County of Kern EAP.
3.The EAP Template will be used to create Energy Action Plans for Kern County incorporated cities, not in the Southern California Edison service area, specifically - Bakersfield and possibly Taft in the year 2014.</t>
  </si>
  <si>
    <t xml:space="preserve">1.  The County of Kern Board of Supervisors accepted their Energy Action Plan on September 24, 2013.    2. The EAP Template was shared with other local governments at the EAP Summit hosted by Kern Energy Watch on October 30, 2013.  3.  The City of Delano has proceeded with the creation of a Climate Action Plan.                                                                          </t>
  </si>
  <si>
    <t>1. GHG Inventories have been complete for all cities and County of Kern.
2. Waiting for reports on the Results of GHG Inventories for California City, Delano, McFarland, Ridgecrest, Tehachapi, Kern County</t>
  </si>
  <si>
    <t xml:space="preserve">1.  The County of Kern Board of Supervisors accepted their Energy Action Plan on September 24, 2013.   </t>
  </si>
  <si>
    <t xml:space="preserve">1.  With the adoption of the EAP by the County of Kern's Board of Supervisors accepted the County of Kern Energy Action Plan.  
2. The EAPs for the six LGPs will be updated one year following the adoption and implementation of the EAP.  The revised EAPs will include information from the first year of implementation.  The revised EAPs are to be completed in Q4-2014. 
</t>
  </si>
  <si>
    <t xml:space="preserve">1.  As part of the initial LGOP inventory work, each Southern California Edison local government partner had several meters entered into the EPA Automated Benchmarking System as appropriate by facility.  In order to implement the EAPs by managing facility energy use and to update the GHG inventory, more facilities will be entered into the EPA ABS that was updated in July 2013.                                                   2.  In February 2014, the Kern REAP consultant ESA has put together a draft work plan and budget to complete this project.
3. The adopted EAPs have schedules for EAP inventory and strategy updates.  The contract was extended to December 2014.  Therefore the energy savings analysis will be completed one year after the adoption of the EAP in each community.  In January 2014, ESA began to work on the inventories for the cities who had reached one-year post EAP adoption.  CISR forms were reviewed.  SCE account information was provided, but needs to be brought down to the facility/meter level.              
</t>
  </si>
  <si>
    <t>1. Established a  Local Government Operations Protocol update schedule.
2. Identified and requested busage data from SCE for the 2014 inventory. Received community-wide level data, so facility-level data was requested for the County of Kern &amp; cities of Cal. City, Delano, Ridgecrest &amp; Tehachapi. 
3. Began to draft plan to move the LGPs to new version of the benchmarking software.  
4. In Jan, the draft GHG Analysis Plan was forwarded to SCE. Once approved plan implementation will commence.</t>
  </si>
  <si>
    <t>1. EEMIS Phase 2 Training, conducted trainings through COG's and directly with individual cities not participating through a COG.
2. Training planning and coordination preparation.
3. Conducted three training events for SGCOG, 
     SBCCOG and CVAG on EEMIS facilities users.
4. Deployed Bill Importer Pro Tool for EEMIS application.
5. Started configuring keyboard attributes to facilitate operation of EEMIS.
6. Began planning next round of Regional Training.</t>
  </si>
  <si>
    <t xml:space="preserve">(NOTE:  Coordinates withHuntington Beach Phase 2A &amp; 2B)
1. Task completed Aug. 2012.
2. Final Deliverable:  Plan for Developing Local Government Energy Efficiency Resources  </t>
  </si>
  <si>
    <t xml:space="preserve">(NOTE:  Coordinates withHuntington Beach Phase 2A &amp; 2B)
1. Task complete Nov. 2012.
2. Final Deliverable:  Local Government Energy Efficiency Resources Sustainability Plan </t>
  </si>
  <si>
    <t>(NOTE:  Coordinates withHuntington Beach Phase 2A &amp; 2B)
1. SCE approved all the guidebooks and calculation tools in July 2013, and the rebranded versions on 11/20/13. These will be posted to the REC website when the website over-haul under the SoCal REN has been completed.  
2.The County delivered a webinar that was recorded and posted to the completed REC website on 1/14/14.
3. A newsletter was distributed on 12/20/13 that promoted the Guidebooks and scheduled webinar.
4. Task completed Jan. 2014.
5. Final Deliverable:  Webinar (1/14/2014)</t>
  </si>
  <si>
    <t>1. Conducted a meeting on Sept 30, 2013 to present introductory info on Reach Codes and Municipal Energy Revolving Funds to staff, Western Riverside COG, Energy Coalition, and neighboring cities.  In addition to the presentations, the meeting offered a a place where staff could connect with other cities and exchange ideas on EE, codes and revolving funds.</t>
  </si>
  <si>
    <t xml:space="preserve">1. Two staff (Associate Planner and Building Inspector) attended a webinar called "Decoding HVAC: Let's Talk Residential HVAC Change outs for Field Inspectors." Training included: how to determine SEER rating and tonnage of AC equipment in the field; proper verification and review of Energy Compliance Forms while conducting HVAC inspections; test procedures and methods of verifying/inspecting the information noted in the Energy Compliance Forms for the HVAC equipment; and proper installation of line set, foam wrap and AC tamper resistant caps on AC units.
</t>
  </si>
  <si>
    <t xml:space="preserve">1. Task completed June 24, 2013.
2. Final Deliverable:  City of Moreno Valley Greenhouse Gas Analysis </t>
  </si>
  <si>
    <t>1. Task completed  June 2013 
2. Final Deliverable: City of Moreno Valley Energy Action Plan (for community)</t>
  </si>
  <si>
    <t>1. Task is completed June 2013.
2. Final Deliverable:  City of Moreno Valley Energy Action Plan ((for municipal facilities)</t>
  </si>
  <si>
    <t>1. Task completed Sept 2013.
2. Final Deliverable: City of Moreno Valley Energy Efficiency Revolving Fund Policy</t>
  </si>
  <si>
    <t>2. Implementer will establish a network using an enterprise Utility Manager system for monitoring the energy usage of facilities operated by Participating Municipalities. The Implementer will facilitate the procurement of the right to its use, and all required software purchases and activities to make Utility Manager system functional for tracking municipal energy usage.</t>
  </si>
  <si>
    <t>1. Final staff EEMIS training for participating local governments is complete.  
2. Data is being uploaded. 
3. Draft final reports submitted to SCE.</t>
  </si>
  <si>
    <t>1. This task has been dropped by the Implementer due to unfavorable conditions within the Local Governments for the task.</t>
  </si>
  <si>
    <t xml:space="preserve">1. Task completed Dec. 2013.
2. Final Deliverable: City of Oxnard Energy Action Plan 
</t>
  </si>
  <si>
    <t xml:space="preserve">1. Task completed Dec. 2013.
2. Final Deliverable:  Energy Action Plan 
</t>
  </si>
  <si>
    <t>1. The contract with subcontractor was signed at the end of January 2014. 
2. A kick off teleconference was conducted in early February.  
3. A formal kick off with all key City personnel and subcontractor staff will take place on March 12th.</t>
  </si>
  <si>
    <t>1. The contract with subcontractor was signed at the end of Jan. 2014.  
2. A kick off teleconference was conducted in early February.  
3. A formal kick off with all key City personnel and subcontractor staff will take place on March 12th.</t>
  </si>
  <si>
    <t>1. Task complete Sep. 2012.
2, Final Deliverable:  Lessons Learned and Best Practicies of the City of San Bernardino'w Stakeholder Energy Efficiency Education Program</t>
  </si>
  <si>
    <t xml:space="preserve">1. Task completed July 2013.
2. Final Deliverable: Municipal Building Energy Benchmarking Policy and Procedures
</t>
  </si>
  <si>
    <t xml:space="preserve">1. Task completed Sept 2013.
2. Final Deliverable: Utility Manager System (EnergyCAP) Installation Report and Training and Maintenance 
</t>
  </si>
  <si>
    <t xml:space="preserve">1. Task completed Jan. 2013.
2. Final Deliverable:  Retro-Commissioniong Policy
</t>
  </si>
  <si>
    <t>1. Completed CISR data entry forms for 22 cities.  
2. Operational EEMIS system in 22 participating cities.  
3. Conducted Phase 1 Trainings, providing an introduction to the program, in 14 cities in summer 2013. 
4. Held Phase 2 Training that was attended by 7 cities, providing an overview of how to create reports, in November 2013.
5. Held Phase 3 Training that was attended by 11 cities, providing an overview of how to use reports to identify energy efficiency projects, in March 2014.                                6.  SCE data now operational in EEMIS system. Still awaiting SCG data.</t>
  </si>
  <si>
    <t xml:space="preserve">1.  Hosted Level 2 training in November 2013 to provide training in how to create reports. 
2.  Held Level 1 training in the City of San Gabriel in December 2013, which previously had not been participating in the program 
3.  Hosted Level 3 training in March 2014 to provide overview of how to use reports to identify municipal projects.  </t>
  </si>
  <si>
    <t xml:space="preserve">1. Conducted planning meetings, developed outreach materials, collected input, and created GHG emissions inventories and draft and final EAPs in 27 participating cities.  
2. Held 10 Project Steering Committee meetings to collect input from the cities and to provide information about the project.  
3. Presented final EAPs to City Councils in 21 cities to receive and file or adopt the plan.  The EAP was presented to the Environmental Commission in the city of Pomona.  
4. Hosted regional energy efficiency and climate change conference in September 2012 to provide an overview of the program and to identify best practices.  More than 100 people attended the event.  </t>
  </si>
  <si>
    <t xml:space="preserve">1. Continued work on the final report.  </t>
  </si>
  <si>
    <t>We have installed all of the data receivers and connected them to the puslse initiators. We have imported all of the data receivers into the hosted software and have begun receiving and formating data. We have also started importing bill data for compilation. We anticipate being completed in the new few months as we are working on a few data glitches.</t>
  </si>
  <si>
    <t>1. The City is still finalizing the software portion of the project and working out a few data glitches.
2. Anticipate a launch in Q4 of FY 14, followed by an in depth training with key City personnel</t>
  </si>
  <si>
    <t>Developed draft voluntary program to be implemented through the Santa Barbara County Innovative Building Review Program.  Draft program has been reviewed by stakeholders and SCE but has been placed on hold due to updates to the Title 24 standards and Board direction on the County's Energy and Climate Action Plan which would supersede the draft program.</t>
  </si>
  <si>
    <r>
      <t xml:space="preserve">1. Code has been revamped into a voluntary zero net energy code. The proposed voluntary code will have two tiers for new and existing development, both of which exceed standard building and energy requirements.  The tiers are (1) </t>
    </r>
    <r>
      <rPr>
        <i/>
        <sz val="10"/>
        <rFont val="Arial"/>
        <family val="2"/>
      </rPr>
      <t>Ultra Low Energy Verified</t>
    </r>
    <r>
      <rPr>
        <sz val="10"/>
        <rFont val="Arial"/>
        <family val="2"/>
      </rPr>
      <t xml:space="preserve"> and (2) </t>
    </r>
    <r>
      <rPr>
        <i/>
        <sz val="10"/>
        <rFont val="Arial"/>
        <family val="2"/>
      </rPr>
      <t>Zero Net Energy Designed</t>
    </r>
    <r>
      <rPr>
        <sz val="10"/>
        <rFont val="Arial"/>
        <family val="2"/>
      </rPr>
      <t>.  
2. The proposed voluntary code and Comprehensive Plan Energy Element policy amendment are to be presented to the County's Planning Commission in April 2014 and to the Board of Supervisors in June 2014, in time for implementation of the new Title 24 requirements.</t>
    </r>
  </si>
  <si>
    <t>1. Refer to Task 2.A (SPTask 1.1.1) for modification to code.
2. County staff met with IBRC to finalize the zero net energy program and checklist.  Received feedback on the green building program's new name, "Smart Build Santa Barbara."
3. County will submit an updated draft program description/policy amendment to SCE for review.</t>
  </si>
  <si>
    <t>1. emPowerSBC developed a marketing plan and materials to promote the County's green building offerings.</t>
  </si>
  <si>
    <t>1. Completed a rigorous public outreach strategy on the draft measures to be included in the Energy and Climate Action Plan.
2. Presented 5 scenarios for the Energy and Climate Action Plan to the Board of Supervisors in March of 2013 and received further direction on the project description and to complete environmental review.
3. Draft Energy and Climate Action Plan has been presented to SCE for review.</t>
  </si>
  <si>
    <t xml:space="preserve">1. A Cost Benefit Analysis was competed for eleven of the key measures proposed in the ECAP.
2. County staff is working with a consultant on the environmental review process for the ECAP.  
</t>
  </si>
  <si>
    <t xml:space="preserve">1. No major accomplishments for this task.  </t>
  </si>
  <si>
    <t xml:space="preserve">1. Developed a customized energy efficiency policy and research action to amend the Comprehensive Plan Energy Element.  </t>
  </si>
  <si>
    <t xml:space="preserve">1. A Cost Benefit Analysis was competed for eleven of the key measures proposed in the ECAP.
2. County staff is incorporating additional data and  information into the draft ECAP. 
3. A Santa Barbara County ECAP Consistency Checklist was developed.
</t>
  </si>
  <si>
    <t>1. Task completed Apr. 2013.
2. Final Deliverable:  Final Benchmarking Policy and  Successful Adoption Summary</t>
  </si>
  <si>
    <t>1. submeters installed
2. utility manager software installed</t>
  </si>
  <si>
    <t>1. Submeters have been installed on whole buidlings of campus-type facilities.
2. Utility manager software has been installed. 
3. Currently working on ensuring correct data is being transmitted.</t>
  </si>
  <si>
    <t xml:space="preserve">1. Task completed Jan. 2013.
2. Final Deliverable:  County of Santa Barbara Energy Action Plan </t>
  </si>
  <si>
    <t>1. Approval of Cx/RCx policy has been scheduled for May 2014. 
2. Subcontractor is currently developing training materials to complete task.</t>
  </si>
  <si>
    <t xml:space="preserve">1. An updated Energy Savings Analysis was provided to SCE with the corrected numbers regarding municipal GHG emissions for existing measures. 
2. All work has been completed for the Baseline Greenhouse Gas Inventory Including an Energy Savings Analysis of the Baseline GHG for Both the Community and Municipal Operations. 
3. Task completed May 2013.
4. Final Deliverable:  City of Santa Ana Energy Savings Analysis </t>
  </si>
  <si>
    <t xml:space="preserve">1. Climate Action Plan consultant continued to clarify certain measures and updated the emissions reductions as a result of the measures.                                                                             2. Further analysis of the Energy Efficiency Chapter in the Climate Action Plan will resume after the draft Circulation Element is completed and management approvals are received to move forward.     </t>
  </si>
  <si>
    <t xml:space="preserve">1. Task completed Dec. 2012.
2. Final Deliverable:  Implementation Report 
for California Green Building Code and Leadership in Energy and Environmental Design Training Program
</t>
  </si>
  <si>
    <t xml:space="preserve">1. Task completed Nov. 2012.
2. Final Deliverable: Implementation Report for Developing Energy Code Enforcemetn Trainings 
</t>
  </si>
  <si>
    <t xml:space="preserve">1. Task completed  May 2013.
2. Final Deliverable:  EE Loan Fund White Paper </t>
  </si>
  <si>
    <t>1. The city has sought additional information on the cost of retrocommissioning and has investigated virtual RCx using interval data.  
2. Recommendations from the RCx policy have been integrated into the City's municipal Climate Action Plan.</t>
  </si>
  <si>
    <t xml:space="preserve">1. The CEEPMS system was handed over to the city information systems department for implementation.  Staff training was provided.
2. Task completed Dec. 2013.
3. Final Deliverable: CEEPMS Replication Guide </t>
  </si>
  <si>
    <t>Utility Management program is installed and operational, we are currently using the tool to manage use of electricity in various accounts, including LS-1 and LS-2, and GS accounts.  We are noting variations in energy on different days of the week, and traslating those spikes into how the billing is altered due to those spikes.</t>
  </si>
  <si>
    <t>1. City staff from Publilc Works, Admin services and Environmental Services have received Phase II training in use of EEMIS tools and reports.  
2. The City is using EEMIS data as baseline and current for City Hall RCx project.</t>
  </si>
  <si>
    <t>The Benchmarking Policy was approved by the City Council, and the benchmarks established by the Policy are guiding the evaluation of energy use in key City facilities.  For example, benchmarks ffor City hall are being used to guide the City Hall RCx project.  The procedures will assist us in evaluating EE measure savings year-over-year.</t>
  </si>
  <si>
    <t xml:space="preserve">1. City staff is developing reports to inform the public on the results of its benchmarking activities and what they mean to the City's level of EE through various dissemination channels. 
</t>
  </si>
  <si>
    <t xml:space="preserve">Goal achieved.  City Council approved VGBP November 2012, staff training to assist interested parties completed, online building permitting also supports VGBP.  </t>
  </si>
  <si>
    <t xml:space="preserve">1. Task complete Dec. 2012.
2. Final Deliverable:  Simi Valley Voluntary Green Building Policy for Existing Commercial and Residential Buildings 
</t>
  </si>
  <si>
    <t>Online permitting site officially "went live" on December 13, 2013.       http://permits.simivalley.org           Embedded information is tailored to the type of permit application and/or appliances involved, includes links to rebates, program information.</t>
  </si>
  <si>
    <t>1. Online permitting site officially "went live" on 12/13/13.  
2. Staff presented the online permitting service, including purpose of, and links to, SCE applications and programs to the City Council on 12/16/13. This presentation was also televised, and was issued as a press release at that time.
3. The number of online permits is increasing monthly, to where they account for 3% of all building permits issued as of March 2014. 
4. Website address:  http://permits.simivalley.org/</t>
  </si>
  <si>
    <t>Although online permits are being tracked, we have not been able to track all aspects of increased EE uptake based on VGBP.  Most building permits issued since VGBP approval have been for rooftop solar, custom homes that include most EE measures by design, and tenant improvements where EE lighting is biggest energy saving measure.  Staff has not tracked SCE rebate applications.</t>
  </si>
  <si>
    <t>1. Although online permits are being tracked, we have not been able to track all aspects of increased EE uptake based on VGBP.
2. Most building permits issued since VGBP approval have been for rooftop solar, custom homes that include most EE measures in their design, and tenant improvements where EE lighting is the biggest energy saving measure.  
3. Staff has not tracked SCE rebate applications.</t>
  </si>
  <si>
    <t xml:space="preserve">From 2011 through 2012, Buidling and Safety staff attended several IOU sponsored and other workshops to improve knowledge of Energy Codes and improve ability to communicate codes to the public.  </t>
  </si>
  <si>
    <t>1. Report of training results to be completed and submitted to SCE.  
2. Local enforcement of the City's current reach code and outreach to building community greatly increased and supported by plan check and inspection staff. 
3. All staff members are more prepared to enforce 2013 Energy Codes based on the training.</t>
  </si>
  <si>
    <t>Benchmarking Policy approved by City Council November 2012.</t>
  </si>
  <si>
    <t xml:space="preserve">1. We are working on best way to present EEMIS reports to public users.  </t>
  </si>
  <si>
    <t>Energy Action Plan approved by City Council November 2012</t>
  </si>
  <si>
    <t>1. Task completed Nov. 2012.
2. Final Deliverable:  City of Simi Valley Energy Action Plan 
3. As a follow-up to the EAP the City is reviewing EAP information with ESCo and Public Works Department to develop EE implementation alternatives for City Council.</t>
  </si>
  <si>
    <t>Retrocommissioning Policy approved by City Council November 2012.</t>
  </si>
  <si>
    <t>1. Task completed Nov. 2012.
2. Final Deliverable: City of Simi Valley Retro-Commissioning Policy 
3. As a follow-up City Staff has prepared RFP for RCx agent using Scope of Work prepared by The Energy Network REN.  RFP in review process.</t>
  </si>
  <si>
    <t>GHG Policy and ESA approved by City Council November 2012.  GHG emissions tracked through The Climate Registry, City is maintaining membership that was provided for one year by SCE..</t>
  </si>
  <si>
    <t>1. Task complete Nov. 2012.
2. Final Deliverable:  City of Simi Valley Greenhouse Gas Inventory 
3. As a follow-up the City will begin uploading current energy use and GHG information into Climate Registry second quarter 2014.</t>
  </si>
  <si>
    <t xml:space="preserve">1. Task completed May 2012.
2. Final Deliverable: Final Curriculum </t>
  </si>
  <si>
    <t>1. Reduce Before You Produce – Speakers Training (June 28th, 2011)
2. Green Building Ordinances – Peer Learning (July 20th, 2011)
3. Reduce Before You Produce – Residential Programs (July 21st, 2011)
4. T-24 Residential – (September 8th, 2011)
5. CEQA for Planners – (September 21st, 2011)
6. Introduction to Environmental Finance - for City Managers (October 19th, 2011)
7. Commercial Green Building Ordinances (October 20th, 2011)
8. LED lighting and manufacturer tour (October 20th, 2011)
9. Cool Planet Program Overview (October 20th, 2011)
10. Leveraging EE Programs with Cool Planet (October 26th, 2011)
11. LEED Green Associate Exam Prep (November 4th, 2011)
12. Moving Your Projects Forward – How to finance energy projects  (December 8th, 2011)
13. Leveraging EE Programs using ILG’s Green Beacon program (January 19th, 2012)
14. Residential – Net Zero Energy (May 17th, 2012)
15. CALGreen Compliance (May 17th, 2012)
16. AEE Course Reimbursement for City Staff (12 courses) – May 2011 through May 2012
17. Retro-commissioning, Operations, and Maintenance - for public works, facility management and other environmentally oriented staff (June 28th, 2012)
18. California Advanced Lighting Controls Training Program (June 28th, 2012)
19. Title 24 Non-Residential Compliance (July 12th, 2012)
20. Energy project funding one-on-one follow-up sessions
21. Energy project funding seminar: Come with projects you want to finance  - for public works, facility management and other environmentally oriented staff (August 9th, 2012)
22. Anatomy of a Green Retrofit – case studies, technical intro to technologies and control systems, financial savings case studies - for public works and facility management staff (August 16th, 2012)
23. Basic EE Skills Training – for city electricians and other facility technicians (September 27th, 2012) 
24. Revolving Loan Funds – April 4th 2013
25. Street Lighting Retrofit – April 4th 2013
26. Benchmarking &amp; Utility Monitoring – one-on-one trainings (May – June 2013)         27. BOC training - Energy Efficient Operation of HVAC Systems (November 6 and 7, 2013)                                         28.Title 24 Residential and Non-Residential Energy Code Update (November 14, 2013) 
29. BOC training - Measuring and Benchmarking Energy Performance (December 6, 2013)                                   30. AEE Certified Energy Manager course (Janary 21 - 23, 2014)                                             31. GRI Certified Training Course (January 2014)                                                         32. BOC training - Energy Efficient Lighting (January 16, 2014)                                                                        33. BOC training in HVAC Controls Fundamentals (February 5, 2014)             34. BOC training in Indoor Environmental Quality (February 26, 2014)</t>
  </si>
  <si>
    <t>1. The required number of 6 to 10 workshops between 8/1/13 and 3/31/14 have been conducted.
2.  The trainings  include:
#1 - BOC training in EE Operation of HVAC Systems (11/6&amp;7/13)
#2 - Title 24 Res and Non-Res Energy Code Update (11/14/13) 
#3 - BOC training in Measuring and Benchmarking Energy Performance (12/6/13)
#4 - AEE Certified Energy Manager course (1/21 -23/14)
#5 - GRI Certified Training Course (1/2014)
#6 - BOC training in Energy Efficient Lighting (1/16/14)
#7 - BOC training in HVAC Controls Fundamentals (2/5/14)
#8 - BOC training in Indoor Environmental Quality (2/26/14)</t>
  </si>
  <si>
    <t xml:space="preserve">Recruitment of 14 cities to participate in the Utility Manager project using LA County's EEMIS program.  Data for 13 of the 14 cities has successfully been transferred from SCE to the EEMIS system with a dynamic data transmition process that continues expand the available data.  User trainings have been conducted for 12 of the 14 cities.  One city has successfully installed equipment allowing one city to view realtime building level data for a campus of facilities - El Segundo in process of updating MOU to have proceed with pulse counter installation. </t>
  </si>
  <si>
    <t>1. The managed file transfer protocol (mFTP) is fully functional.
2. EEMIS tree structure for all participating cities being formatted to make facility data useful for city staff to identify energy projects.
3.  SBCCOG is underway to compare other utility monitoring systems, specifically ECAP and Energy Star Portofolio Manager and will begin in Q2 2014.</t>
  </si>
  <si>
    <t xml:space="preserve">1. Task completed April 2013.
2. Final Deliverable:  Final Voluntary Green Building Policy </t>
  </si>
  <si>
    <t xml:space="preserve">1. Task complete Aug. 2012.
2. Final Deliverable: City Approval for Expanded Presale
Housing Inspection Program </t>
  </si>
  <si>
    <t xml:space="preserve">1. Task completed April 2013.
2. Final Deliverable:  Live and fully functional Online Permitting system and site (http://onlinepermits.sogate.org)  
</t>
  </si>
  <si>
    <t xml:space="preserve">1. Task completed Aug. 2013.
2. Final Deliverable:  Stakeholder Education Implementation Report </t>
  </si>
  <si>
    <t xml:space="preserve">1. Task completed June 2013.
2. Live and fully functional Voluntary Green Building Program online resource (www.energysmartsouthgate.com)
</t>
  </si>
  <si>
    <t xml:space="preserve">1. Task completed May 2013.
2. Final Deliverable:  Implementation Report for Code Compliance Educational Program </t>
  </si>
  <si>
    <t>1. Task completed May 2013.
2. Final Deliverable:  Final Benchmarking Policy and Procedures</t>
  </si>
  <si>
    <t>1.  Task completed May 2013.
2. Final Deliverable:  EEMIS Installation Report</t>
  </si>
  <si>
    <t xml:space="preserve">1. Task completed May 2013.
2. Final Deliverable: Final Energy Action Plan </t>
  </si>
  <si>
    <t xml:space="preserve">1. Task completed Nov. 2013
2. Final Deliverable: Final Commissioning/ Retro-Commissioning Policy and Procedures 
 and Retrocommissioning Training </t>
  </si>
  <si>
    <t xml:space="preserve">1. Task completed Dec. 2012.
2. Final Deliverable: Final Greenhouse Gas Emissions Inventory Policy </t>
  </si>
  <si>
    <t>Ventura County Board of Supervisors approved/adopted the EAP at the October 8, 2013 board meeting.</t>
  </si>
  <si>
    <t xml:space="preserve">1. Task completed October 2013.
2. Final Deliverable: County of Ventura Energy Efficiency Action Plan </t>
  </si>
  <si>
    <t xml:space="preserve">1. Task completed Nov 2012
2. Policy No. Chapter IV(A) – 24
Energy Efficiency Standard For New Construction, Alterations And Additions </t>
  </si>
  <si>
    <t>Sub-Metering project was completed on 9/2/2013.</t>
  </si>
  <si>
    <t xml:space="preserve">1. Installation of sub-netering on whole buildings of campus complexes was completed on 9/2/2013. 
2. Task completed Sept. 2013.  
Final Deliverable:  Report on Utility Manager Installation </t>
  </si>
  <si>
    <t>Deliverable 5.7- approved 7/11/2013</t>
  </si>
  <si>
    <t xml:space="preserve">1. Task completed July 2013.
2. Final Deliverable: Complete Assessment Of GHG Inventory &amp; Energy Efficency And GHG Emissions Reduction Analysis </t>
  </si>
  <si>
    <t>Engagement Tool testing and implementation continued and on County server on Sept 21, 2013. County staff attended SCE 20th Annual Water Conference thus completing the training component. Best Practice Report was completed and approved on 9/23/2013.</t>
  </si>
  <si>
    <t>unknown</t>
  </si>
  <si>
    <t xml:space="preserve">1. On Sept 21, 2013 the Engagement Tool was placed on the County server after modifications and testing were completed. 
2. County staff attended the SCE 20th Annual Water Conference on  Sept 10/11 thus completing the training component of the task. 
3. Task completed Sept. 2013.
Final Deliverable: Report on Best Practices and Lessons Learned </t>
  </si>
  <si>
    <t xml:space="preserve">1. Task completed Jan. 2013
2. Final Deliverable: Building Energy Efficiency Compliance Training Implementation Report </t>
  </si>
  <si>
    <t xml:space="preserve">1. Task completed Sept. 2013.
2. Final Deliverable:  City of Visalia Municipal Energy Action Plan 
</t>
  </si>
  <si>
    <t xml:space="preserve">1. Development and distribution of two menus of energy efficiency reach codes.  One focused on new construction and all reach codes measures, the second on existing building alterations and additions.
2. Received comments from multiple LGs that with upcoming 2013 Title 24 standard updates, a focus on education of the upcoming changes would be most beneficial.
3. Assessed the current local codes and solar permitting processes.  Developed existing regional solar permitting processes.
</t>
  </si>
  <si>
    <t xml:space="preserve">1. Received comments from multiple LGs that with upcoming 2013 Title 24 standard updates, a focus on education of the upcoming changes would be most beneficial.
2. Assessed the current local codes and solar permitting processes.  Developed existing regional solar permitting processes.
3. Task completed Dec. 2013. 
</t>
  </si>
  <si>
    <t xml:space="preserve">1. City of Wildomar chose three common energy efficiency simple permits types to move forward with an Online Permitting system, intended to be incrementally built upon.                                                                                           2.City of Calimesa has begun Online Permitting Implementation steps and will be begin inputting simple permits as related ot energy efficiency, while at same time mitigating the need to drive to City Hall, reducing GHG emissions and increasing convenience.                                                                         </t>
  </si>
  <si>
    <t>1. City of Calimesa has signed into contract with vendor for an online permitting software that is compatible with the existing systems.  Implementation will be complete by end of program close-out.</t>
  </si>
  <si>
    <t>1. 2013 WRCOG Energy Summit held in March.  100+ attendees. Staff from 9 of 11 WRELP Partnership Cities, additional southern California cities, counties, and state representatives.                                                          2. Focus on blend of local government topics, funding, southern CA best practices, and upcoming Title 24 code changes as related to private and public sector(s).</t>
  </si>
  <si>
    <t>1. Task completed March 2013.</t>
  </si>
  <si>
    <t>1. First Workshop held on July 25th., 2012  Martyn Dodd, Energysoft, spoke on Code Compliance with Title 24 and othe rgreen building standards.  The training session guided city staff through the processes that ensure building construction plans conform to Title 24 buildign codes.  Plan review checklists and compliance documentation was walked through and provided for education of City Staff from 6 WRELP Cities.                                                                               2. July 26th, 2012, 3 subsequent additional workshop were provided to City  staff whose job requirements are aligned with onsite inspections.  The first training was conducted at Menifee City Hall and in a home under constructions and provided nformation on rough inspections (plumbing, electrical, mechanical, and framing.  The second training, Insulation and envelope inspection,  allowed participants to walk through a newly construction residential development to confirm the structure has been properly sealed, and that insulation complies with standards.  The third training, project closeout, occurred at March JPA and topics included correct way to review drawing plans, and assessment of HVAC systems, lighting, other structurel items and systems' proper installment.                                                                                        3.  Based upon comments from the first training and the helpful nature of the information, the workshop was replicated and staff from cities that did not attend the first time were targetting, alongside additional technical staff from Cities that attended the first meeting.</t>
  </si>
  <si>
    <t>1. Task completed Dec. 2012
2. Final Deliverable: Training Implementation Report, residential and nonresidential plan check forms, and report on revisiont o Title 24</t>
  </si>
  <si>
    <t>1. Developed two benchmarking documents for each jurisdiction as part of this task: Policies and procedures.  Both documents finalized May 31, 2013.                                                   2.  Prior to finalization and City staff approval, multiple drafts were commented upon prior to final documents.  Meetings held at each of the following 11 Cities to comb through, in detail, each of the documents: Calimesa, Canyon Lake, Lake Elsinore, Hemet, Norco, Perris, Temecula, Murrieta, Menifee, San Jacinto, and Wildomar.</t>
  </si>
  <si>
    <t xml:space="preserve">1. Task complete May 2013.
2. Final Deliverable:  Benchmarking Policy and  Benchmarking Procedures for each Participating Municipality </t>
  </si>
  <si>
    <t>1. Identified EnergyCAP as a capable Utility Manager Software for City use.                                     2.  The Cities of Lake Elsinore, Hemet, Temecula, San Jacinto, and Murrieta show interest in pursueing.                                                        3. Kick-off meeting occured in January with all appropriate points of context                                       4. Building information has been consolidated and next steps for staff include the prioritizing and creation of building heirarchy</t>
  </si>
  <si>
    <t>1. Identified EnergyCAP as a capable Utility Manager Software for City use.
2.  The Cities of Lake Elsinore, Hemet, Temecula, San Jacinto, and Murrieta show interest in pursuing.
3. Kick-off meeting occured in January with all Participating Municipalities
4. Building information has been consolidated and next steps for staff include the prioritizing and creation of building heirarchy</t>
  </si>
  <si>
    <t>In addition to semi-annual program accomplishments, additional accomplishment and outreach include:                         1.  Integration of EAPs into a WRCOG Regional CAP that is being worked on simultaneously.  The EAP is intended to be the working Energy Chapter for many of the jurisdictions.                                                                          2. Use of the WRCOG committee structure to provide updated on the EAPs and CAP; committees include Planning Directors technical advisory committee, public works committee, WRCOG technical advisory committee, and the Western Riverside Energy Leader Partnership.</t>
  </si>
  <si>
    <t>1. Based upon WRCOG and Particpating Municipality comments from the second drafts of the EAPs, consultants made changes and provided final EAPs for each Particpating Municipality in December 2013 and January 2014 for final Particpating Municipality and WRCOG approval.  Staff is formatting each EAP as directed by the Particpating Municipality prior to council approval</t>
  </si>
  <si>
    <t>1. Based upon WRCOG and Participating Municipality comments from the second drafts of the Community EAPs, consultants made changes and provided final EAPs for each city in December 2013 and January 2014 for final Participating Municipality and WRCOG approval.  Staff is formatting each Community EAP as directed by the Participating Municipality prior to council approval</t>
  </si>
  <si>
    <t>1.  Revolving loan seed money identified from passed energy efficiency project rebates and savings.                                                                                    2. In June of 2013, Temecula City Council approved the creation of a special revenue fund for the Temecula Energy Efficiency Management fund (TEEM) for $119,000.              3. Worksheet developed for City use to do three things: track the input of project data,  rebates and savings, and to identify project applicability.</t>
  </si>
  <si>
    <t>1. City of Temecula Administrative Manual and worksheet has been created to best identify and track current, and potential projects, revolving loan paybacks and fund inputs.  
2. Administrative manual and worksheet are in development.</t>
  </si>
  <si>
    <t xml:space="preserve">11. Implementer will develop policies and a standardized methodology for conducting an energy efficiency savings analysis of city facilities and operations for an annual Greenhouse Gas (GHG) inventory as part of the GHG Inventory and Reduction Plan tasks.  The policies and standardized methodologies will be presented to each Participating Municipality for adoption. 
</t>
  </si>
  <si>
    <t xml:space="preserve">1.  Working in conjunction with, and simultaneous to the Energy Action Plans, this policy and energy analysis tool will allow cities to update              </t>
  </si>
  <si>
    <t>1. Comments and action items from workshop held on August 22, 2013 have been consolidated and changes have been made to the tool.  
2. Final tool workshop is planned for March 6.  Attendees included participation from 6 cities, and a total of 17 participants.  The final workshop was video recorded, allowing all cities to use as an internal training on the use of the Energy analysis tool</t>
  </si>
  <si>
    <t>City of 
Beaumont 
Phase 3</t>
  </si>
  <si>
    <t xml:space="preserve">Develop an Energy Efficiency Chapter of a Community Climate Action Plan (EE-CAP) </t>
  </si>
  <si>
    <t>1. Completed Community Climate Action Plan  (EE-CAP)
2. Adopted 
EE-CAP</t>
  </si>
  <si>
    <t xml:space="preserve">Hosted two public workshops on Feb. 7, 2014 focused on EE-CAP; presented preliminary findings to City Council on Mar. 4th, 2014. Identified potential projects for MAP to be quantified and identified in the EE-CAP. </t>
  </si>
  <si>
    <t xml:space="preserve">Energy Analysis of Annual Greenhouse Gas Inventory </t>
  </si>
  <si>
    <t>1. Final EEAnalysis of the GHG Inventory</t>
  </si>
  <si>
    <t>City of 
Oxnard
Phase 3</t>
  </si>
  <si>
    <t>Develop and Implement an Expedited Permitting Program</t>
  </si>
  <si>
    <t>City of 
Redlands
Phase 3</t>
  </si>
  <si>
    <t>EE Training for Key Decision Makers (Elected Officials, Building Officials, 
and Commissioners) of the City</t>
  </si>
  <si>
    <t>2. The City will plan, promote, and host a training program on EE for key decision makers (e.g., elected officials, building officials, commissioners) of the city. The purpose of this training program is to promote programs and policies that encourage and accelerate the development of codes and standards, ordinances, and policies that increase EE throughout the city. The agenda will focus on providing information to these key city officials to enhance the likelihood that they will adopt policies, ordinances, and
programs that impact EE.</t>
  </si>
  <si>
    <t>The goal of this task is to educate city decision makers on
the benefits of reach codes in increasing EE and achieving
GHG goals.</t>
  </si>
  <si>
    <t>City of
Redlands
Phase 3</t>
  </si>
  <si>
    <t>Customize Energy Action Plan (EAP) with Energy Efficiency Language
 and Data</t>
  </si>
  <si>
    <t>Customize Community Climate Action Plan with EE Language and Data (EECAP)</t>
  </si>
  <si>
    <t>1. Complete 16 final EECAPs
with EE language and data
2. Adoption of 16 EECAPs by the participating cities' respective city councils and the SBCCOG's Board of Directors.</t>
  </si>
  <si>
    <t>City of
Thousand Oaks
(Phase 3)</t>
  </si>
  <si>
    <t>Set Up a Utility Manager System (UMS)</t>
  </si>
  <si>
    <t>The goal of this task is to install a Utility Manager System
that will be used to track and manage participating
municipal facility's energy use.</t>
  </si>
  <si>
    <t>Develop a Regional Template For a Climate Action Plan (CAP)</t>
  </si>
  <si>
    <t>2. Develop the following tools that participating local governments (LG) can use to develop their Climate Action Plans (CAP):
• Develop energy and greenhouse gas (GHG) inventories for each LG (except for Oxnard which already has an inventory) 
• Develop CAP templates with EE chapter for each member LG, as well as a regional template. The templates will include the results of the energy and GHG inventories and will identify potential target areas to be considered for mitigation strategies. These templates will be provided to VCREA’s member cities for use as they develop their respective CAPs.</t>
  </si>
  <si>
    <t>1. Develop energy and GHG inventories for participating LGs.
2. Develop energy and GHG inventories for  the Region.
3. Develop CAP templates for participating LGs.
4. Develop CAP template for the Region.</t>
  </si>
  <si>
    <t>The goal of this task is to develop resources (energy and
GHG inventories and templates for CAPs with energy
chapters) for member cities to use to fully develop
community CAPs.</t>
  </si>
  <si>
    <t>March 2014</t>
  </si>
  <si>
    <r>
      <t xml:space="preserve">Local Govt. Officials Trained or Engaged*
</t>
    </r>
    <r>
      <rPr>
        <b/>
        <sz val="10"/>
        <rFont val="Arial"/>
        <family val="2"/>
      </rPr>
      <t>(For Current Period)</t>
    </r>
    <r>
      <rPr>
        <b/>
        <sz val="12"/>
        <rFont val="Arial"/>
        <family val="2"/>
      </rPr>
      <t xml:space="preserve">            </t>
    </r>
  </si>
  <si>
    <t>1. Task completed Nov. 2012, as described in the "Accomplished to Date" column.  The Partnership submitted a City Officials Education Program Implementation Report to SCE summarizing the activity.</t>
  </si>
  <si>
    <t>1. Task complete Nov. 2012, as described in the "Accomplished to Date" column.  The Partnership submitted a Implementation Report for Code Compliance Educational Program to SCE summarizing the activity.</t>
  </si>
  <si>
    <t>1. Task complete April 2013.  The Partnerships submitted a Training Program Plan and Installation Report to SCE summarizing the activity.</t>
  </si>
  <si>
    <t xml:space="preserve">The goal of this task is to develop and adopt a Community Climate Action Plan (EE-CAP) that will include a Municipal Action Plan that addresses funding requirements for municipal EE projects.   </t>
  </si>
  <si>
    <t xml:space="preserve">1. City staff reviewed format of EE-CAP with consultant.
2. City staff and SCE staff have reviewed the draft EE-CAP.
3.  EE-CAP will be on the agenda for City Council approval on Oct. 21st. 
</t>
  </si>
  <si>
    <t>The goal of this task is to identify community focused EE measures by conducting an EE analysis of the  Implementer's GHG Inventory.</t>
  </si>
  <si>
    <t>City staff has reviewed potential measures and selected measures to include in 2014-15 and 2015-16 Capital Improvement Plans. City Council approved energy efficiency measures at the Waste Water Treatment Plant at the August 19th City Council meeting.</t>
  </si>
  <si>
    <t xml:space="preserve">1. City staff has reviewed potential measures and selected measures to include in 2014-15 and 2015-16 Capital Improvement Plans.
2. City Council approved energy efficiency measures at the Waste Water Treatment Plant at the August 19th City Council meeting.
</t>
  </si>
  <si>
    <t xml:space="preserve">1. This online permitting system is expected to be integrated with the CEEPMS energy rebate program.  Was expected to be completed by mid-September but encountered a technical issue that is causing a delay.
</t>
  </si>
  <si>
    <t xml:space="preserve">1. A draft implementation plan for utilizing the Brea version of CEEPMS is still in development since CEEPMS hasn't been integrated into Brea's system yet.  </t>
  </si>
  <si>
    <t>1. Task completed Feb. 2014.  This program is up and operational.  Consumption &amp; Cost data has been collected and analyzed on a limited basis at this time.  The prioritization of future EE measures will be based on info gathered from this system.</t>
  </si>
  <si>
    <t>1. The Energy Efficiency Chapter Action Plan was completed March 2013.</t>
  </si>
  <si>
    <t xml:space="preserve">1. Adoption of Voluntary Green Building Policy (VGBP) complete. Consistent across the region. The last jurisdiction to approve was Agua Caliente Band of Indians.
2. Green Bldg. handouts on display at city halls. 
3. VGBP updated (8/2014) to be consistent with Title 24 2013. Updated clickable Green Building scorecard on website.
</t>
  </si>
  <si>
    <t>1. Planning for Energy Summit, to be held on Oct. 9/10, 2014, with Green Bldg tour and panel. Approx. 600 attendees registered.
2. SCE Title 24 update workshop held on 4/24/14.  VGBP presentation included (approx. 50 people). 
3. Development of Green Bldg brochure and outreach campaign for Fall 2014. 
4. Met with monthly CVAG Energy &amp; Environmental Resources Committee meetings (approx. 15 members) to gain support for the program.
6. Desert Cities Energy Partnership tour of SoCalGas Energy Resource Center (7/30/2014) to provide view of new technoclogies.</t>
  </si>
  <si>
    <t>1. Updates on website complete; new website launched in July 2014. Links to City pages and SCE rebates.  
2. Ongoing work on Green Building App.  content and framework - regular meetings with eworks.  
3. Educational kiosks ordered and delivered in July 2014. 
4. Coordination of CVAG PACE program with Green for Life, contractor workshops, outreach.
5. Continued work with College of the Desert, SCE, SoCalGas, IID on energy training for city staff, contractors. 
6. Presentation to Blythe Rotary Club on 6/25/14 VGBP (approx. 35 attendees), at request of a city councilman.</t>
  </si>
  <si>
    <t xml:space="preserve">1. Best practice for adoption of Benchmarking policy was included as appendix to EAP
a. Policy reviewed by facilities managers, SCE.  
b. 3 trainings held for city staff on Portfolio Manager in 2012/2013.
2.  Indian Wells and Rancho Mirage recognized by EPA for Energy Star buildings. Presentation at city councils , good press coverage, EPA attended. 
a. SoCalGas funded natural gas data inclusion. 
b. Completed site inspections for city buildings.
c. Energy Star sticker on windows at city halls.  
3. Benchmarking surveys for 3 cities in progress: Cathedral City, Indian Wells, Rancho Mirage.   
</t>
  </si>
  <si>
    <t>1. EEMIS workshop with LA County and cities held in June 2014. 3 cities attended. 
2. Planning for next EEMIS training for City/Tribe  with LA County to be individual w each city in October 2014.
3. LA County completed transfer of all data from SCE to jurisdiction EEMIS accounts, including 3 years of "historical" data for each jurisdiction. 
4. As part of dissemination effort, continued coordination with three non-SCE cities related to task 3.B.7 regarding dissemination of EEMIS information. 
5. Draft case study using City of Cathedral City is ready for submittal to SCE for review.</t>
  </si>
  <si>
    <t xml:space="preserve">1. Energy Action Plans previously completed and approved by: 
    Blythe (6/13/13)
    Desert Hot Springs (7/2/13)
    Indian Wells (6/6/13)
    Rancho Mirage (10/3/13)
    Cathedral City (11/13/13)
Palm Springs/Tribe scheduled for fall 2014.
2. Notebook compiled with EAPs with Climate Action Plan and Benchmarking/Cx/RCx policies for individual city council members.
</t>
  </si>
  <si>
    <t xml:space="preserve">1. Commissioning/Retro-Commissioning (Cx/RCx) policies wer previously adopted by:
    Blythe (June 13, 2013)
    Desert Hot Springs (July 2, 2013)
    Indian Wells (June 6, 2013)
    Rancho Mirage (October 3, 2013)
    Cathedral City (November 13, 2013)
Palm Springs is expected to adopt Fall 2014. 
2. Policies included as appendices to  Energy Action Plans for each jurisdiction.
</t>
  </si>
  <si>
    <t xml:space="preserve">1.  CAP Template completed for use by all participating jurisdictions.
</t>
  </si>
  <si>
    <t>1. Climate Action Plans (CAP) previously completed and approved for: 
Blythe 12/13/13
Desert Hot Springs July 2, 2013
Indian Wells June 6, 2013
Rancho Mirage October 3, 2013
Cathedral City November 13, 2013
Palm Springs scheduled for approval Fall 2014
2. CAP presented for adoption as a "sustainability package" with Energy Action Plan, GHG Inventory, and Cx/RCx policies. This was a very successful approach and resulted in adoption of the package in each case.</t>
  </si>
  <si>
    <t xml:space="preserve">1. CVAG hosted ICLEI SEEC Clearpath workshop to give cities tools for tracking GHG, CAPs
</t>
  </si>
  <si>
    <t>Adopt a Green Building Policy For
Commercial and Residential Development</t>
  </si>
  <si>
    <t xml:space="preserve">1. Voluntary Green Building Policy
2. Resolution to Adopt Voluntary Green Building Policy to City Council
</t>
  </si>
  <si>
    <t xml:space="preserve">The goal of this task is to develop and gain adoption by the City of Palm Desert of a Voluntary Green Building policy.  The policy will be designed to educate and train planning and building staff to promote EE measures to homeowner and contractors when they come to the participating
municipality for permits.
</t>
  </si>
  <si>
    <t xml:space="preserve">1. Kick-off meeting with City Mgr, Dept. Directors (7/24/2014) included review of Voluntary Green Building policy; staff input on overall program
2. Meeting with City planning staff/building staff to review Voluntary Green Building policy planned for late Sept. 2014
4. Update of Green Building Policy from Phase 1 to new Title 24 (2013) completed.
</t>
  </si>
  <si>
    <t>Educational Program on EE and
Sustainability for Local Officials &amp; Stakeholders</t>
  </si>
  <si>
    <t xml:space="preserve">3. Provide education and training to the City of Palm Desert’s elected officials, city commissioners, and key city staff members focused on the benefits of EE, reach codes, and how they impact the Palm Desert’s EE and sustainability goals, energy costs, and customers. Implementer will conduct workshops and provide education and information on Title 24, the benefits of reach codes, and what it takes to attain reach code goals of 15% above Title 24.
</t>
  </si>
  <si>
    <t>1.  Final City Officials Education Program Training Curriculum
2.  Implementation Report for City Officials Education Program for the City Officials Education Program</t>
  </si>
  <si>
    <t>The goal of this task is to  provide education and training to elected officials, city commissioners, and key city staff members on the benefits of EE, reach codes, and how they impact the participating municipality’s EE and sustainability goals, energy costs, and customers.</t>
  </si>
  <si>
    <t>1. Kick-off meeting with City Mgr, Dept. Directors (7/24/2014) included discussion of options for outreach to city council, boards and commissions. 
2. We are working with city staff to develop schedule for staff training and presentations to city planning commission, sustainability commission and city council to educate them about green building. City has a net zero low income housing project being built and we plan to identify opportunities to educate about net zero as most people are not familiar with this key concept.</t>
  </si>
  <si>
    <t>Implement A Green Building Program Through A Process Involving Internal And External Stakeholders</t>
  </si>
  <si>
    <t xml:space="preserve">4. This task will include activities to implement and promote the VGB Program that is developed in Task 1.1.2  for the City of Palm Desert.  This task provides for regional marketing and outreach to improve the expertise of local government staff, as well as property owners and contractors about energy efficiency, renewable, and green buildings. This task will leverage the VBG Program developed in Phase 1 of the SPS Program for 7 other CVAG members. This task includes development of a marketing plan, adding Palm Desert to existing VGB resources, such as marketing materials and web portal.
</t>
  </si>
  <si>
    <t xml:space="preserve">1. Voluntary Green Building Program Policy Manual
2. Communications Plan for the Voluntary Green Building Program
3. Voluntary Green Building Program Website Content
4. Conduct Training of Participating Municipality Staff
5. Implementation Report for the Voluntary Green Building Program
</t>
  </si>
  <si>
    <t>The goal of this task is to implement  the VGB Program developed in Task 1.1.2.</t>
  </si>
  <si>
    <t xml:space="preserve">1. Kick-off meeting with City Mgr, Dept. Directors (7/24/2014) included discussion of options for outreach to city council, boards and commissions. 
2. We are working with city staff to develop schedule for introducng the city to elements of the Voluntary Green Building Program.    </t>
  </si>
  <si>
    <t>Develop Energy Benchmarking of All Local
Government Facilities</t>
  </si>
  <si>
    <t xml:space="preserve">5. Through this task Implementer will develop a benchmarking policy and procedures for the City of Palm Desert, gain adoption of the policy, and train staff on the use of benchmarking tools.  This policy will be based on the Energy Benchmarking Policy and corresponding Procedures for Municipal Buildings that was adopted by the other seven partners in the Phase 1 SPS Program.
</t>
  </si>
  <si>
    <t>Benchmarking Policy and Procedures Adopted by City Council</t>
  </si>
  <si>
    <t>The goal of this task is to customize a benchmarking policy and related procedures for Palm Desert and gain adoption of the policy from Palm Desert’s city council.</t>
  </si>
  <si>
    <t>1. Kick off meeting included overview of benchmarking policy and goals for this task. 
2. Meeting with appropriate staff to review details of benchmarking policy is planned for Fall 2014. We plan to work with City to determine if they are eligible for Energy Star certification after data is entered in EPA Portfolio Manager in benchmarking process. 
3. City interested in benchmarking survey to identify energy efficiency measures at city hall. Working with city and SCE to determine options.</t>
  </si>
  <si>
    <t>Set up a "Utility Manager" Computer Program To Track Municipal Usage</t>
  </si>
  <si>
    <t xml:space="preserve">6. During Phase 1 of the SPS Program, Implementer
worked with 7 partner jurisdictions and the County of Los Angeles (LA County) to make the County’s Enterprise Energy Management Information System (EEMIS) available to the 7 jurisdictions. In this task, Implementer will work with LA County to add Palm Desert to EEMIS. This task includes:
• Completing all necessary agreements and forms
between the County, the Implementer and Palm Desert,
• Completing appropriate forms to allow the transfer
of data to EEMIS,
• Transfer energy use data to EEMIS; and
• Train Palm Desert staff on how to use EEMIS.
</t>
  </si>
  <si>
    <t xml:space="preserve">1. Final EEMIS Installation Report
2. Status Reports on EEMIS Training
</t>
  </si>
  <si>
    <t>The goal of this task is to establish EEMIS for the City of Palm Desert, enabling the City to track and analyze energy usage and cost, identify EE opportunities, assess greenhouse gas emissions, and monitor EE installations to evaluate
performance.</t>
  </si>
  <si>
    <t xml:space="preserve">1. LA County has established the process for including Palm Desert in the its EEMIS system. CISR forms are being completed and submitted to SCE. CVAG and LA County are coordinating with SCE.
2. LA County will provide training to city staff re EEMIS; the schedule for this training will be scheduled for Fall 2014. 
</t>
  </si>
  <si>
    <t>Develop A Policy For Commissioning And
Retro-commissioning On Municipal Facilities</t>
  </si>
  <si>
    <t xml:space="preserve">7. Implementer will customize a Commissioning (Cx) and Retro-Commissioning (RCx) Policy for Municipal Buildings for the City of Palm Desert. This policy was adopted by participating municipalities in the Phase 1 SPS Program. The policy provides the procedures that Palm Desert can use to optimize energy performance in its municipal facilities.
The Cx/RCx approach focuses on equipment such as mechanical equipment, electrical, lighting and related controls 
Upon completion of the policy, Implementer will work with Palm Desert to gain approval from the City Council.
</t>
  </si>
  <si>
    <t>Adopted Cx/RCx Policy</t>
  </si>
  <si>
    <t>The goal of this task is to tailor develop and adopt a Commissioning (Cx) and Retro-Commissioning (RCx) Policy for Municipal Buildings for the City of Palm Desert.</t>
  </si>
  <si>
    <t>1. Commissioning (Cx)/Retrocommissioning (RCx) policy developed in Phase 1 has  been provided to Palm Desert. We will meet with appropriate city staff to review Cx/RCx policy. This will include education for staff on objectives and benefits of RCx. 
2. We will coordinate the review of the benchmarking and RCx policies so these activities will be linked together. 
3. Adoption of Cx/RCx policies is anticipated in January 2015. The City has previously completed an Energy Action Plan; the RCx policy will be coordinated with EAP.</t>
  </si>
  <si>
    <t>Conduct The Energy Savings Analysis For
Annual Greenhouse Gas inventory</t>
  </si>
  <si>
    <t>8. The City of Palm Desert completed its first greenhouse gas (GHG) inventory in 2010. This task will update that GHG inventory to the most current year for which data are
available, and evaluate the EE activities the City has undertaken in the last few years.  The GHG inventory update will follow ICLEI’s GHG protocol statement. The GHG inventory and EE analysis will be completed for the most recent year for which data are available. The inventory will include development of sustainability, EE, and GHG reduction goals and policies to be incorporated in a future General Plan update.</t>
  </si>
  <si>
    <t xml:space="preserve">Final Report of Energy Efficiency Analysis results for GHG inventory </t>
  </si>
  <si>
    <t>The goal of this task is to update the GHG inventory for the the City of Palm Desert and conduct an analysis of past EE program activities.</t>
  </si>
  <si>
    <t>1. City staff has provided 2010 GHG Inventory, which uses 2005 as baseline year, to CVAG. 
2. CISR forms to obtain SCE data have been submitted to obtain electricity  data for GHG inventory. 
3. One goal of this task is to determine if actions taken by the city to reduce GHG emissions since the last inventory have resulted in emissions reductions. Staff is working with ICLEI to identify tools for tracking GHG and progress on GHG reduction goals.</t>
  </si>
  <si>
    <t>1. In June 2013, the Green Building Code was rejected by City Council due to concerns about cost and staffing, and the fact that Statewide codes would soon be upgraded.  
2. Final Deliverable: Stakeholders Outreach Report</t>
  </si>
  <si>
    <t>1. In June 2013 the Point-of-Sale Retrofit Program was rejected by City Council due to concerns regarding costs to homebuyers and its impact on a depressed real estate market.
2. Final Deliverable:  Energy Retrofit Program Implementation Report</t>
  </si>
  <si>
    <t>1. Trainings and workshops completed 2013.  
2. Awaiting the Final Deliverable, Implementation Report.  
3. The point of contact for program left the City, leaving a void that has yet to be filled by the City.</t>
  </si>
  <si>
    <t>1. Task completed Jan. 2014  
2. Final Deliverable:  City of Delano Climate Action Plan, Adopted December 20, 2013.</t>
  </si>
  <si>
    <t>1. Task completed Jan. 2013.
2. Final Deliverable:  Summary of the 2nd Energy Efficiency Workshop presented to City Council of El Segundo</t>
  </si>
  <si>
    <t xml:space="preserve">Selected electrical contractor has completed sub-metering work and the additional wiring required to fully engage LA County’s EEMIS.  LA County has completed communication tested.  And final meter inspection is scheduled for Sept 3rd 2014. </t>
  </si>
  <si>
    <t xml:space="preserve">1. Sub-metering and additional wiring have been installed and completed.
2. LA County has determined communication is stable.
3. LA County is scheduled to be onsite (Sept 2014) for final meter inspection.
</t>
  </si>
  <si>
    <t>EAP has been completed.  Drafting letter of commitment in support of the EAP for City Manager to sign and accompany EAP.  Finalizing Best Practices Report for submission.</t>
  </si>
  <si>
    <t xml:space="preserve">1. EAP has been completed.
2. Drafting letter of commitment from City Manager and currently working through the internal process.
3.  Finlaizing the last deliverable of Stakeholder Input Report.
</t>
  </si>
  <si>
    <t>1. This task and associated funding was removed from the Scope of Work during Q3-2012, as El Segundo advised SCE that a similar LEED certification policy had already been adopted by El Segundo.</t>
  </si>
  <si>
    <t>City of 
El Segundo
Phase 3</t>
  </si>
  <si>
    <t>Develop and Adopt Program To Encourage EE Through the On-line Permitting Process</t>
  </si>
  <si>
    <t xml:space="preserve">This task will build upon and leverage the success of the
City’s Online Permit Center developed in the 2010-2012
LGP Strategic Plan Pilot Program by fully integrating EE
into its planning and permitting processes through the
development of a Project Builder Expert System
(ProjectBuilder).
While the Online Permit Center promotes EE for more
standardized permits, the ProjectBuilder will expand this
concept by addressing construction projects from inception through final inspection, influencing larger, more
complicated projects including major renovations,
additions, and new construction. </t>
  </si>
  <si>
    <t>The goal of this task is to integrate ProjectBuilder software into its on-line permitting system to guide project developers in identifying and installing EE measures.</t>
  </si>
  <si>
    <t>Selected consultant has been engaged currently finalizing contract to move forward with task implementation.</t>
  </si>
  <si>
    <t xml:space="preserve">1. Program Kick-Off has taken place.
2. Consultants have been selected for task implementation.
3.  Consultant contract is being finalized.
</t>
  </si>
  <si>
    <t>Develop Implementation Processes &amp;
Procedures to Embed EE into City Operations</t>
  </si>
  <si>
    <t>Final implementation
procedures and processes</t>
  </si>
  <si>
    <t>The goal of this task, is to develop a set of implementation procedures and processes for EE policies and tools developed in Phase 1 of the SPS Program.  These include:  retro-commissioning policy, green building policy, benchmarking policy, a greenhouse gas inventory policy, as well as a utility manager system and benchmarking establishment (Portfolio Manager).</t>
  </si>
  <si>
    <t>1. Task completed Sep. 2013. 
2. Final Deliverable: Ordinance No. 12-13, Green Building Code</t>
  </si>
  <si>
    <t xml:space="preserve">1. Task complete Aug. 2012. 
2. Final Deliverable:  EEAP Training Course Evaluation </t>
  </si>
  <si>
    <t xml:space="preserve">1. Task complete Sep. 2012.  
2. Final Deliverable: Included in the Energy Efficiency Action Plan that was adopted by City Council </t>
  </si>
  <si>
    <t>City of 
Goleta
Phase 3</t>
  </si>
  <si>
    <t>Create a Neighborhood Development
Floating Zone to Foster Green Community
Development</t>
  </si>
  <si>
    <t xml:space="preserve">The Implementer will create a Neighborhood Development Floating Zone to foster green community development and will develop tools for planning and implementation of the floating zone.
This task combines the use of planning and development at the neighborhood level, floating zones, analysis of EE scenarios impacting neighborhood development, LEED-ND as the standard, and a land use scenario analysis tool to evaluate various scenarios.
</t>
  </si>
  <si>
    <t>Neighborhood Development Floating Zone Code adopted by City Council</t>
  </si>
  <si>
    <t xml:space="preserve">The goal of this task is to develop and adopt a policy on floating zones, and related tools, that will institutionalize green neighborhood development standards, including EE, into a single zoning district by incorporating them as eligibility conditions and district regulations, which can then be affixed to appropriate locations.   
</t>
  </si>
  <si>
    <t>Prepared and submitted the following: 1). Deliverable 2.1 Report on Status of Hiring Expertise to Support the Task.; 2). Deliverable 2.2, Draft Assessment &amp; Planning Report.</t>
  </si>
  <si>
    <t>1. Kick off meeting and Notice to Proceed 3/12/14
2. Hired GIS consultant.
3.  Online public engagement demonstrations with City management team and City Council Standing Committee on Energy/Green Issues.
4. Scenario Planning Tool research.                                                            5. Reviewed methodology for inventorying LEED-ND location-eligible parcels and created neighborhood map.                                                     6. Prepared and submitted Deliverables 2.1 and 2.2.</t>
  </si>
  <si>
    <t xml:space="preserve">(NOTE:  This task coordinates with County of Los Angeles Task 3)    
1. All program documents were completed, submitted to SCE and approved.  
2. Templates and project resource guides were posted to REC website (see additional details under Couty of Los Angeles Phase 1).  
</t>
  </si>
  <si>
    <t>(NOTE:  This task coordinates with County of Los Angeles Task 3)
1. SCE approved  guidebooks and calculation tools have been posted to SoCalRec websitidentifying projects, 
2. Final Deliverables:  Guidebook topics include: Identifying EE Projects, strategies to build Project Support, Project Financing Guidebook, EE Project Prcurement Guidebook, EE Project Management &amp; Reporting Guidebook, EE Project Post-Implemenation Guidebook.</t>
  </si>
  <si>
    <t xml:space="preserve">1. Software provider is working with City IT to integrate the Online Permitting System with the City's existing systems and its website.
2. Integration should be complete Nov. 2014.
</t>
  </si>
  <si>
    <t>1. Task completed Nov. 2012.
2. Final Deliverable: Policy for Advanced Program Code Standards</t>
  </si>
  <si>
    <t xml:space="preserve">1. Task completed Nov. 2012.
2. Final Deliverable: Policy for Commissioning/Retro-Commissioning </t>
  </si>
  <si>
    <t>1. Task completed May 2012.
2. Final Deliverable: Template for Community EAP</t>
  </si>
  <si>
    <t>1. Task completed Nov. 2012.
2. Final Deliverable:  Community Energy Action Plan, Inyo County</t>
  </si>
  <si>
    <t xml:space="preserve">1. The Board of Supervisors approved the Energy Effiecieny chapter for the Conservation and Open Space Element to the County's General Plan on 
June 3, 2014. 
2. Task completed June 2014..
3. Final Deliverable: EE chapter for the Conservation and Open Space Element to Inyo County's General Plan approved by the Board of Supervisors.
</t>
  </si>
  <si>
    <t xml:space="preserve">1. Task completed Oct. 2012.
2. Final Deliverable: Energy Savings Analysis for County Greenhouse Gas Inventory </t>
  </si>
  <si>
    <t>County of 
Inyo
Phase 3</t>
  </si>
  <si>
    <t xml:space="preserve">Develop a Policy for a Revolving Energy Efficiency Fund for County Facilities </t>
  </si>
  <si>
    <t xml:space="preserve">2. Implementer will develop and approve a policy and plan for a revolving EE fund (REEF) for its facilities. The REEF will provide a fund to finance EE projects without the use of the general fund to help the Implementer reach its energy reduction goals. Implementer will:
• Develop REEF goals and policy
• Develop a REEF program plan that includes:
  o Identified opportunities for seed money
  o Methodology for monitoring and reimbursements
  o Expected paybacks and timeframes
  o Project selection criteria
  o Methodology for incorporating other incentive
programs into the funding mechanism
</t>
  </si>
  <si>
    <t>Final EE Revolving Loan Fund Policy adopted by Board of Supervisors</t>
  </si>
  <si>
    <t>The goal of this task is to establish a revolving energy efficiency fund that will enable Implementer to implement EE projects without relying on it’s general fund to finance the projects.</t>
  </si>
  <si>
    <t>1. Finalized Contract with Consultants
2. Performed case studies for Planning and Assesment Report
3.  Attended Statewide Best Practice Forum.</t>
  </si>
  <si>
    <t>1. The County contracted with a consultant to provide services for the Revolving Loan Fund (RLF).  
2. Staff is working with the consultants to research appropriate case studies for RLFs, interview other municipalities that have implemented RLFs, and identify the County resources that would necessary to implement the program.</t>
  </si>
  <si>
    <r>
      <t xml:space="preserve">Kern Council Of Governments
Phase 1
</t>
    </r>
    <r>
      <rPr>
        <sz val="10"/>
        <rFont val="Arial"/>
        <family val="2"/>
      </rPr>
      <t>(Participating Municipalities:  California City, Delano, McFarland, Ridgecrest and Tehachapi, and 
Kern County)</t>
    </r>
  </si>
  <si>
    <t>1. As noted in March 2014, the EAP template was updated per comments from Southern California Edison.
2. During the Q4-2014, the LGPs will use the updated EAP template, as well as updated data from the field, to update the EAPs that were adopted prior to SCE providing the comments on the County of Kern EAP.
3.The EAP Template will be used to create Energy Action Plans for Kern County incorporated cities, not in the Southern California Edison service area, specifically - Bakersfield and possibly Taft in the year 2014.</t>
  </si>
  <si>
    <t xml:space="preserve">1.  The County of Kern Board of Supervisors accepted their Energy Action Plan on September 24, 2013.                      2. The EAP Template was shared with other local governments at the EAP Summit hosted by Kern Energy Watch on October 30, 2013.                                                     3.  The City of Delano has proceeded with the creation of a Climate Action Plan.                                                                          </t>
  </si>
  <si>
    <t xml:space="preserve">1. The municipal GHG inventory for each LGP has been updated for a period of one year following acceptance of the EAP by the LGP. These inventories will be finalized in the first part of September as final data comes in from the field.
</t>
  </si>
  <si>
    <t xml:space="preserve">1. Following the receipt of the GHG Analysis Report (Task 2.D), LGPs may choose to update their EAP strategies. The LGPs may choose to update the EAP with selected strategies or prioritize strategies to take advantage of utility or other EE programs.
2. Final comments from SCE on the EAPs have been received. The updated EAPs will be submitted to LGPs in Oct. 2014 for their action.
3.  Because of the work done on the EAP, city staff and electeds are 'primed' for EE activities conducted by Kern Energy Watch Partnership and are taking advantage of opportunities more often than prior to this effort.  
</t>
  </si>
  <si>
    <t xml:space="preserve">1. Data for LGP facilities will be entered into the US EPA Portfolio Manager. This work will be completed by 10/31/2014.
2. The updated inventory for each LGP will be completed by mid September 2014.
3. The GHG Analysis chapter for each LGP is submitted to SCE for comments. After final SCE comments are incorporated into each LGP chapter, the LGP may take the GHG Analysis to their city councils (or Board of Supervisors) for approval.
</t>
  </si>
  <si>
    <t>EEMIS Training for all COG's</t>
  </si>
  <si>
    <t xml:space="preserve">1.  Whole Building Submetering: Resolved a communication problem with West Covina; in final stages of El Segundo submeter installation.
2.  Additional EEMIS LGs:  CVAG (8 LGs) and Moreno Valley.
</t>
  </si>
  <si>
    <t xml:space="preserve">(NOTE:  Coordinates with Huntington Beach Phase 2A &amp; 2B)
1. Task complete Nov. 2012.
2. Final Deliverable:  Local Government Energy Efficiency Resources Sustainability Plan </t>
  </si>
  <si>
    <t>(NOTE:  Coordinates withHuntington Beach Phase 2A &amp; 2B)
1. Task completed Jan. 2014.
2. Final Deliverable:  Webinar (1/14/2014)</t>
  </si>
  <si>
    <t>1. Task completed August 2012.
2. Reach Code, including local mandatory measures and peformance standards for residential and nonresidential was not recommended by the Planning Commission to go to City Council in July 2012.
3. Final Deliverable:  Memo Report from Moreno Valley stating the rationale for the Reach Code not being adopted, and future plans for the code.</t>
  </si>
  <si>
    <t xml:space="preserve">1. On March 18, 2014 the Stakeholder report was sent to SCE.
2. On March 20, 2014 the Roster of Attendees for the May 3, 2012 NonResidential PEBI Training at Moreno Valley was sent to SCE.
</t>
  </si>
  <si>
    <t>1. Task completed  June 24, 2013.
2. Final Deliverable: City of Moreno Valley Energy Action Plan (for community)</t>
  </si>
  <si>
    <t>1. Task is completed June 24, 2013.
2. Final Deliverable:  City of Moreno Valley Energy Action Plan ((for municipal facilities)</t>
  </si>
  <si>
    <t xml:space="preserve">1. Task completed Dec. 2013
2. Final Deliverable:Implementation Report on Best Practices and Lessons Learned </t>
  </si>
  <si>
    <t>City of 
Moreno Valley
Phase 3</t>
  </si>
  <si>
    <t>Redesign Forms: Enforcement Compliance,
Plan Review Processes</t>
  </si>
  <si>
    <t>2. The Implementer will redesign forms and hand-outs, and create hand-out(s) pertaining to CalGreen and the incorporation of EE into construction projects. These forms will help developers and homeowners by providing information early in the process, and will reflect all changes to Title 24 and CalGreen through the end of 2013.</t>
  </si>
  <si>
    <t xml:space="preserve">Forms and handouts to be completed fall into the following categories:
a. Forms Retained Without Modification
b. Forms Revised
c. Forms Eliminated
d. Forms Added
e. Fact or Information Sheets Added
</t>
  </si>
  <si>
    <t xml:space="preserve">The goal of this task is to develop new forms to assist permit applicants with CalGreen compliance, EE, and Title 24 compliance.  </t>
  </si>
  <si>
    <t>Plan to meet with the Building Official and receive direction on the forms.</t>
  </si>
  <si>
    <t xml:space="preserve">1. June 23, 2014 had Phase 3 kickoff meeting.
</t>
  </si>
  <si>
    <t>LEED Standards for New Municipal
Buildings</t>
  </si>
  <si>
    <t xml:space="preserve">3. Implementer will prepare and adopt a policy requiring new city buildings to be designed consistent with more efficient standards than currently required. As part of the task, Implementer will:
• Implement a measure that is included in Implementer’s
Energy Action Plan and Climate Action Strategy.
• Develop a standard that requires new City buildings
to meet LEED standards without undergoing the LEED-certification process. 
</t>
  </si>
  <si>
    <t xml:space="preserve">Final, adopted LEED Standards for New Municipal Facilities </t>
  </si>
  <si>
    <t>The goal of this task is to develop and adopt a policy that would require new city building to meet a specific standard that will be determined through the task. This standard will be based on LEED or  other similar energy rating system.</t>
  </si>
  <si>
    <t>Plan to meet with the Public works and receive some direction regarding this task.</t>
  </si>
  <si>
    <t>Amend the City's General Plan - Energy
Efficiency</t>
  </si>
  <si>
    <t xml:space="preserve">4. The Implementer will update the conservation element of its General Plan to include a detailed discussion of EE. The updated General Plan will provide an overview of the larger context of EE policy, and the Implementer’s recently approved Climate Action Strategy and Greenhouse Gas Analysis.  The final General Plan document will provide information that can be integrated into the planning efforts for use by the general public, private developers, and city staff or other governmental entities.
</t>
  </si>
  <si>
    <t>Updated General Plan language with EE adopted by City Council.</t>
  </si>
  <si>
    <t>The goal of this task is to update Implementer's General Plan – Conservation Element to include EE.</t>
  </si>
  <si>
    <t>Review the General Plan to incorporate some of the EE from the Climate Action Strategy.</t>
  </si>
  <si>
    <t xml:space="preserve">Municipal Code Amendment to Provide Residential Density Bonuses for Energy Efficient Projects
</t>
  </si>
  <si>
    <t xml:space="preserve">5. Implementer will develop a municipal code amendment to establish “density bonuses” for new residential developments that exceed Title 24 building code criteria, to allow and encourage integration of EE into building design. Implementer will develop an ordinance that would provide density bonuses for projects that incorporate specific criteria into their building design that result in achieving a quantifiable percentage reduction in energy usage beyond the Title 24 building code requirement.
</t>
  </si>
  <si>
    <t xml:space="preserve">Municipal Code Amendment(s) adopted by  City Council. </t>
  </si>
  <si>
    <t>The goal of this task is to amend Implementer's municipal code to encourage more energy efficient and higher performing buildings through density bonuses which integrate EE into building design.</t>
  </si>
  <si>
    <t xml:space="preserve">Research density bonuses from other municipalities. </t>
  </si>
  <si>
    <t>City of 
Norwalk
Phase 3</t>
  </si>
  <si>
    <t xml:space="preserve">2. Implementer will establish a benchmarking policy for its municipal buildings to better understand how city buildings are performing relative to prior performance and other similar buildings, and to help identify EE opportunities. This policy will:
• Define the benchmarking process
• Describe a systematic approach for categorizing all municipal buildings
• Address how often benchmarking will be conducted,
• Assign roles and responsibilities to sustain the policy
• Clearly identify the process that will be implemented to ensure the information is integrated into its operational decisions
</t>
  </si>
  <si>
    <t>The goal of this task is to establish
a benchmarking policy and ensure the appropriate tools are in place to so Implementer can push its buildings’ performance to optimal levels.</t>
  </si>
  <si>
    <t xml:space="preserve">Initial step of identifying all city facility buildings eligible for benchmarking utilizing the EPA's Energy Star Benchmarking website tool have been identified.  The city will be benchmarking 14 facilities, through Energy Star Portfolio Manager.  </t>
  </si>
  <si>
    <t xml:space="preserve">1. Assessment and Planning Report for Benchmarking Policy has been completed.
2. The City will be utilizing the EPA ENERGY STAR Portfolio to benchmark the City’s entire building stock of 14 buildings, meeting the benchmarking criteria.  
3. In addition once the City has procured their UMS they will be using this software to benchmark future facilities as Energy Star Portfolio currently ports to the three UMS systems being considered in Task 3.
4. All utility and service account information has been gathered to benchmark. 
5. Draft Benchmarking Policy is under development.
</t>
  </si>
  <si>
    <t>Deploy a Utility Manager Program</t>
  </si>
  <si>
    <t xml:space="preserve">3. The City will select and deploy a Utility Manager System (UMS) for its municipal facilities. The UMS will provide tools to track energy use, achieve energy cost savings, and set up a system to measure success in reducing energy use and greenhouse gas emissions.
</t>
  </si>
  <si>
    <t>The city will be acquiring a utility manager software system to collect energy usage data for their buildings and facilities.  They have identified 3 vendors and are in the process of comparing software offerings and cost comparisons before moving forward. This software system will also be used to benchmark in the future.</t>
  </si>
  <si>
    <t xml:space="preserve">1. Assessment and Planning Report for Utility Manager Program has been completed.
2. The City has evaluated UMS systems available and narrowed the filed to three utility manager software providers. The finalists are EnergyCAP, Utility Manager Pro, and EnerNOC utility manager software.
3. All providers meet the task goals and next steps are to receive cost quotation for final selection.
</t>
  </si>
  <si>
    <t xml:space="preserve">The goal of this task is to develop and adopt a municipal energy action plan that will establish goals and strategies to increase the EE of Implementer's facilities.
</t>
  </si>
  <si>
    <t xml:space="preserve">The City has selected their baseline year (2010), a request for utility energy usage data for the year 2010 has been requested as well 2013 to document progress.   </t>
  </si>
  <si>
    <t xml:space="preserve">1. Assessment and Planning Report for the Municipal Energy Action Plan has been completed.
2. Baseline year has been selected as 2010.
3. Baseline year 2010 and 2013 comparison information has been requested from SCE, due to an error in the information received.  The City has requested the data again and currently waiting for this information.
4. Once data has been received target reduction goals will be set.
</t>
  </si>
  <si>
    <t xml:space="preserve">The goal of this task is to develop and adopt a Cx/RCx policy and a corresponding set of procedures and training plan to enable ongoing Cx/RCx of qualified municipal facilities.  By integrating Cx/RCx into the standard O&amp;M procedures, continuous commissioning will become a normal process in maintaining buildings and equipment.
</t>
  </si>
  <si>
    <t>Currently the set of procedures and training plan are under development.</t>
  </si>
  <si>
    <t xml:space="preserve">1. Assessment and Planning Report for Commissioning/Retro-Commissioning Policy has been completed.
2. Drafting of activities that will be conducted by municipal staff is underway and policy outline underway.
3. Development of staff training program under development.
</t>
  </si>
  <si>
    <r>
      <t xml:space="preserve">Orange County Cities
Phase 1
</t>
    </r>
    <r>
      <rPr>
        <sz val="10"/>
        <rFont val="Arial"/>
        <family val="2"/>
      </rPr>
      <t>(Participating Municipalities: Costa Mesa, Huntington Beach, Fountain Valley, Westminste, Newport Beach)</t>
    </r>
  </si>
  <si>
    <t xml:space="preserve">1.  Los Angeles County conducted quality assurance on datapoints
2. Final report for EEMIS is under review by Southern California Edison
</t>
  </si>
  <si>
    <t xml:space="preserve">1. CISR form sent to SCE on 5/27/2014. Addendum to CISR form sent to SCE on 8/28/2014.  All CISR form requirements completed 9/5/2014.
2. With the receipt of completed CISR form documents final setup to transfer billing data through Managed File Transfer protocol from SCE is being made.  
</t>
  </si>
  <si>
    <t xml:space="preserve">1. City began process of gathering all data required for account entry into Portfolio Mgr &amp; SCE Energy Manager Suite
2. City has identified largest accounts to enrollment into the Portfolio Manager and Energy Manager Suite.
3. City is currently in process of completing data entry for all accounts. </t>
  </si>
  <si>
    <t>The goal of this task is to develop the Expedited Permitting Program to increase the number of energy efficient construction/retrofit projects.</t>
  </si>
  <si>
    <t xml:space="preserve">1. Contract with ESA was signed in mid July.  ESA project manager was out of the country until mid Aug. Kick off meeting in early Sept. 
2. Kick off completed week of Sept. 8th.
</t>
  </si>
  <si>
    <t>Conducted RFP, City Council Agreed Upon Consultant, Attended Kick-Off meeting, planned, promoted and presented 3 Energy Action Plan Meetings.</t>
  </si>
  <si>
    <t>1. Energy Education Conference Calls Were Established for every 2 weeks, starting in June. 
2. There will be two meetings to educate city decision makers on EE. Decision makers requested that the education outreach program would also be open to the public for discussion. The two meetings were planned for July 9th, and August 18th.  
3.  At the July 9th meeting, Council Member Foster asked that we hold one more meeting to get more public input. City of Redlands complied with a July 29th meeting for business owners to be invited. 
4. All meetings were planned, and presented.</t>
  </si>
  <si>
    <t>Conducted RFP, City Council Agreed Upon Consultant, Attended Kick-Off meeting, Drafted Assesment and Summary of Energy Action Plan</t>
  </si>
  <si>
    <t xml:space="preserve">1.  Southern California Gas coducted audits in some of our most consumptive Gas holders. 
2.  The City's consultant) delivered a Draft Assesment of our input for the Assessment and Planning Report for the EAP to Redlands 7/16/2014
3.   Edits and comments were made on Assessment, a Revised addition to the Assessment and Planning Report was given to city for review 8/11/2014
</t>
  </si>
  <si>
    <t>1. Task complete Sep. 2012.
2, Final Deliverable:  Lessons Learned and Best Practicies of the City of San Bernardino's Stakeholder Energy Efficiency Education Program</t>
  </si>
  <si>
    <t xml:space="preserve">1. Task completed Jan. 2013.
2. Final Deliverable:  Retro-Commissioning Policy
</t>
  </si>
  <si>
    <t>1.  Working out bill data transfer protocol with SCE</t>
  </si>
  <si>
    <t>City of 
Santa Barbara
Phase 3</t>
  </si>
  <si>
    <t>Energy Efficiency Revolving Loan Fund
(EERLF) for Municipal Facilities</t>
  </si>
  <si>
    <t xml:space="preserve">2. Develop and approve an EE revolving fund (EE fund). This task will include:
• Forms and process flow charts and procedures
• Required internal resources necessary to
establish the EE Fund. 
• Identify sources of seed capital for the fund
• Establish the EE fund from seed money and/or
previously identified energy savings
• Determine the candidacy criteria for the City facilities and EE measures to ensure long-term persistence of
savings and high probability of achieving significant levels of efficiency.
</t>
  </si>
  <si>
    <t>EE Revolving Fund Policy adopted by City Council</t>
  </si>
  <si>
    <t>The goal of this task is to design an EE fund that will build upon itself
through energy cost savings and utility incentives received from carrying out EE projects.</t>
  </si>
  <si>
    <t>We have finalized the agreement with SCE for award funding and are going to Council for approval Tuesday, September 9th. We have also issued an RFP and selected the winning proposal for the development of the Feasibility Study for the Energy Efficiency Fund. The approval of that agreement will also go to Council Sept 9th so that we can immediately begin developing the feasibility study.</t>
  </si>
  <si>
    <t xml:space="preserve">1. The task has been placed on the City Council Agenda for Sept 9, 2014. Council approved the the task and the agreement has been signed by the City and mailed to SCE Sept 25, 2014.
</t>
  </si>
  <si>
    <t>1.The voluntary zero net energy code and Comprehensive Plan Energy Element policy amendments  were approved by the Board of Supervisors on 7/1/2014, in time for implementation of the new Title 24 requirements.
2. The CEC reviewed and verified that the zero net energy code was completely voluntary. 
3. SCE received final task deliverable in July 2014.</t>
  </si>
  <si>
    <t xml:space="preserve">1.The voluntary green building program and Comprehensive Plan Energy Element policy amendments  were approved by the Board of Supervisors on 7/1/2014, in time for implementation of the new Title 24 requirements.
2. SCE received final task deliverable in July 2014.
3. County developed a new website and is finalizing a brochure and logo for SB2 for a  September  program kick-off.
4. Task Complete July 2014.
</t>
  </si>
  <si>
    <t>In the 1000s</t>
  </si>
  <si>
    <t>Over 24,000</t>
  </si>
  <si>
    <t xml:space="preserve">1 Task Complete July 2014.
2.  Final task deliverables were submitted to SCE in July 2014.
</t>
  </si>
  <si>
    <t xml:space="preserve">1. Staff completed proposed final Programmatic EIR for the ECAP.  
2. The proposed final ECAP was released to the public on 8/15/2014.  The ECAP was presented to the Montecito Plng Comm. on 8/25/2014 and will be presented to the County Plng Comm. on 9/3/2014. Montecito Plng Comm. requested additional information on costs and implementation. Staff will bring the proposed final ECAP back to the Montecito Plng Commission on 9/17/2014 and to the County Plng Comm. on 9/23/2014 for their recommendations to the Board of Supervisors. 
3. A BOS hearing has been tentatively scheduled for Winter 2015.
</t>
  </si>
  <si>
    <t>1. The proposed  EE policy and research action to amend the Comprehensive Plan Energy Element were released to the public on 8/15/2014.  The Amendments were presented to the Montecito Plng Comm. on 8/25/2014 and will be presented to the County Plng Comm. on 9/3/2014. Staff will bring the proposed Amendments back to the Montecito Plng Comm. on 9/17/2014 and to the County Plng Comm. on 9/23/2014. for their recommendations to the Board of Supervisors. 
2. A Board of Supervisors hearing has been tentatively scheduled for Winter 2015.</t>
  </si>
  <si>
    <t xml:space="preserve">1. Task Complete July 2014. 
2. Final Deliverable:  Cost Benefit Analysis and costs of implementing all 47 measures were incorporated into the proposed final ECAP.
</t>
  </si>
  <si>
    <t xml:space="preserve">1. Many of the data issues have been resolved.
2. Utility manager is up and running and generating reports.
3.  Email sent out by Assistant County Executive Officer to County staff announcing the launch of the Utility Manager system.
</t>
  </si>
  <si>
    <t xml:space="preserve">1. Board approval has been postponed, targeted to be presented to Board  of Supervisors before end of year. 
</t>
  </si>
  <si>
    <t>County of 
Santa Barbara
Phase 3</t>
  </si>
  <si>
    <t>Energy Efficiency Standard for County Owned Facilities</t>
  </si>
  <si>
    <t>Final EE Standard for County Owned Facilities and Implementation Guide approved by Board of Supervisors</t>
  </si>
  <si>
    <t>The goal of this task is to develop and implement a mandatory EE standard for county facilities that is more stringent than current applicable codes.</t>
  </si>
  <si>
    <t xml:space="preserve">1. Signed Contract not received from Implementer
</t>
  </si>
  <si>
    <t>Revolving Energy Efficiency Fund</t>
  </si>
  <si>
    <t xml:space="preserve">Implementer will establish an internal fund to function as a
Revolving Energy Efficiency Fund (REEF) to provide
ongoing funding for EE projects.  Implementer will:
• Identify seed funding for REEF. 
• Develop Administrative Manual. 
• Develop REEF worksheet models to provide REEF administrators with fund management tool(s)
• Obtain approval of Board of Supervisors for the 
• Establish fund for Santa Barbara County. 
</t>
  </si>
  <si>
    <t xml:space="preserve">1. Revolving EE fund Administrative Manual
2. Established revolving EE fund </t>
  </si>
  <si>
    <t>The goal of this task is to establish a Revolving EE Fund that provides a sustainable source of funding for EE projects for County facilities..</t>
  </si>
  <si>
    <t xml:space="preserve">1. (THIS TASK HAS BEEN PUT ON HOLD BY IMPLEMENTER.  MAY BE PURSUED IN THE FUTURE)
</t>
  </si>
  <si>
    <t xml:space="preserve">1. Task completed Nov. 2012.
2. Final Deliverable: Implementation Report for Developing Energy Code Enforcement Trainings 
</t>
  </si>
  <si>
    <t xml:space="preserve">1. Task completed August 2014.
2. Final Deliverable: Report on RCx Policy Stakeholder Input
</t>
  </si>
  <si>
    <t xml:space="preserve">1. Task completed Dec. 2013.
2. Final Deliverable: CEEPMS Replication Guide </t>
  </si>
  <si>
    <r>
      <t xml:space="preserve">South Bay Cities 
Council of Governments
Phase 1
</t>
    </r>
    <r>
      <rPr>
        <sz val="10"/>
        <rFont val="Arial"/>
        <family val="2"/>
      </rPr>
      <t>(Participating Municipalities:  Carson, El Segundo, Gardena, Hawthorne, Hermosa Beach, Inglewood, Lawndale, Lomita, Manhattan Beach, Palos Verdes Estates, Rancho Palos Verdes, Redondo Beach, Rolling Hills, Rolling Hills Estates and Torrance)</t>
    </r>
  </si>
  <si>
    <t xml:space="preserve">1. Task completed May 2012.
2. Final Deliverable: Final Curriculum 
</t>
  </si>
  <si>
    <t>1.   No trainings were conducted during April 2014 - August 2014
2.  Build It Green Certification training planned for September 2014</t>
  </si>
  <si>
    <t xml:space="preserve">1. Conducting quality assurance on all datapoints in EEMIS
2. Beginning draft Final Report
3. Conducting EEMIS customized trainings for city staff to demonstrate EEMIS reporting functionality                                                                                              4. Rolling Hills finally opted-in to EEMIS with their only one (1) service account; however, data transfer issues by SCE for Rolling Hills one (1) service account has caused delays in implementation.
</t>
  </si>
  <si>
    <r>
      <t xml:space="preserve">South Bay Cities
Council of Governments
(SBCCOG)
Phase 3
</t>
    </r>
    <r>
      <rPr>
        <sz val="10"/>
        <rFont val="Arial"/>
        <family val="2"/>
      </rPr>
      <t>(Participating Municipalities: Carson, El Segundo, Gardena, Hawthorne, Hermosa Beach, Inglewood, Lawndale, Lomita , Manhattan Beach, Palos Verdes Estates, Rancho Palos Verdes, Redondo Beach, Rolling Hills, Rolling Hills Estates, and Torrance)</t>
    </r>
  </si>
  <si>
    <t xml:space="preserve">The SBCCOG will customize Climate Action Plans (CAPs) for each of its 15 participating cities and will develop a CAP at the sub-regional level. The CAP will focus on the development and customization of the EE chapter of the CAPs, including addition of EE language and data; this portion of the CAP is referred to as the Energy Efficiency Climate Action Plan (EECAP).  The SBCCOG will:
• Develop the EECAPs. 
• Present the EECAPs to the city council of each
participating city.
• Present the sub-regional EECAP to the SBCCOG’s
Board of Directors for adoption.
</t>
  </si>
  <si>
    <t>The goal of this task is to develop EECAPs for the 15 Participating Municipalities, as well as a sub-regional EECAP.</t>
  </si>
  <si>
    <t>The SBCCOG is working with Atkins Consultants to develop EECAPs for the 15 cities and the sub-region.One-on-one kick-off meetings have taken place with each city  and Assessment and Planning Reports (work plans) have been developed for the cities and sub-region. Most of the GHG inventory data has been collected and Atkins and the SBCCOG are developing the GHG inventory reports. Every other month, the consultants, SBCCOG staff and city staff have a Working Group meeting to discuss delieverables for the EECAP project.</t>
  </si>
  <si>
    <t>1. Presented the EECAP project to three Environmental Commissions
2. Developed Assessment and Planning Reports for the sub-region and all 15 cities
3. Collecting GHG inventory data and have almost completed the collection process
4. Developed the GHG inventory report template for developing each city's and the sub-region's GHG inventory, forecast and target-setting reports
5. Organized Working Group meetings every other month for city staff, SBCCOG to touch base on the EECAP status and deliverables</t>
  </si>
  <si>
    <t xml:space="preserve">1. Task completed Aug. 2012.
2. Final Deliverable: City Approval for Expanded Presale Housing Inspection Program </t>
  </si>
  <si>
    <t xml:space="preserve">1. Task completed Nov. 2013
2. Final Deliverable: Final Commissioning/ Retro-Commissioning Policy and Procedures and Retrocommissioning Training </t>
  </si>
  <si>
    <t xml:space="preserve">1. Completed CISR data entry forms for 22 cities.  
2. Operational EEMIS system in 22 participating cities.  
3. Conducted Phase 1 Trainings, providing an introduction to the program, in 14 cities in summer 2013. 
4. Held Phase 2 Training that was attended by 7 cities, providing an overview of how to create reports, in November 2013.
5. Held Phase 3 Training that was attended by 11 cities, providing an overview of how to use reports to identify energy efficiency projects, in March 2014.                                
6.  SCE data now operational in EEMIS system. Still awaiting SCG data.
7. Continued work on EEMIS Final Report 
8. Received word that LA County will fund EEMIS program for the participating cities through 2015 
9. Held individual Level 2 Training for the City of Arcadia to provide an overview of the program for new staff and training in how to create reports </t>
  </si>
  <si>
    <t xml:space="preserve">1. Continued work on EEMIS Final Report 
3. Held individual Level 2 Training for the City of Arcadia to provide an overview of the program for new staff and training in how to create reports    
</t>
  </si>
  <si>
    <t xml:space="preserve">1. Continued work on final report and organization of task deliverables
</t>
  </si>
  <si>
    <t>Develop and Adopt a Voluntary Green Building Program</t>
  </si>
  <si>
    <t xml:space="preserve">1. Green Building Regional Portal Website Content
2. Final Green Building Guidebook
3. Live and Fully Functional Green Building Regional Portal Website
</t>
  </si>
  <si>
    <t>The goal of this task to develop the SanGabriel Valley Green Building Initiative to drive building performance that exceeds Title 24 requirements by capitalizing on the unique position and role that local
government has in reviewing construction activity taking
place in the city.</t>
  </si>
  <si>
    <t xml:space="preserve">1. Submitted draft &amp; final APR
2. Executed contract with Terra Nova to complete task
</t>
  </si>
  <si>
    <t xml:space="preserve">1. Submitted draft &amp; final Assessment &amp; Planning Report
2. Executed contract with vendor to complete task
</t>
  </si>
  <si>
    <t>Online Permitting Service</t>
  </si>
  <si>
    <t xml:space="preserve">3. Implementer will develop an online permitting system
that integrates EE at strategic points in the building permit process. By streamlining the permit process, code compliance will be more convenient and likely to increase. SCE’s program info will be integrated into the system. Information about EE and incentive/rebates will be provided to applicants at the time of initial application. This may be done via online permitting system or a counter technician for walk-in applications. The on-line system may direct the applicant to the  Green Building Regional website, if appropriate.
</t>
  </si>
  <si>
    <t xml:space="preserve">1. Detailed Specifications Report for  the On-line Permitting Service
2. Documentation of Updated Internal Permit Processing Procedures
3. On-line Permitting Service Staff Training Report
4. Live and Fully Functional On-line Permitting Service for Each Participating Municipality
5. Final Implementation Report for the On-line Permitting Service </t>
  </si>
  <si>
    <t xml:space="preserve">The goal of this task, is to install online permitting systems for Participating Municipalities. These systems will be set up to provide the applicant with information regarding EE and demand response, and other SCE offerings. </t>
  </si>
  <si>
    <t xml:space="preserve">1. Draft APR
2. Met with  15 cities to develop plans to implement customer-facing online permitting </t>
  </si>
  <si>
    <t xml:space="preserve">1. Submitted draft Assessment &amp; Planning Report
2. Met with  15 cities to develop plans to implement customer-facing online permitting </t>
  </si>
  <si>
    <t>Redesign Enforcement, Compliance, Plan
Review Processes</t>
  </si>
  <si>
    <t xml:space="preserve">4. Implementer will redesign the inspection process by developing an EE Point-of-Permit Program. Materials include forms, templates, checklists, and marketing materials, and training to integrate EE elements into city permit and inspection processes.  Each PM can choose from two options:
• Level One includes using  checklists during the pre-inspection process.
• Level Two includes a mandatory assessment, and will require the PM to conduct an assessment for major renovations.     
</t>
  </si>
  <si>
    <t>1. Final Procedures for Implementing Program for Each Participating Municipality
2. Energy Efficiency Checklist
3. Report on Training City Staff to Implement Program
4. Report on Program Launch</t>
  </si>
  <si>
    <t>The goal of this task is to incorporate EE
into the inspection process, and modify the role of building
and safety departments to increase the installation of EE  for Participating Municipalities..</t>
  </si>
  <si>
    <t xml:space="preserve">1. Submitted draft and final APR
2. Executed contract with Terra Nova to prepare checklist
3. Met with  15 cities to develop plans to implement customer-facing online permitting </t>
  </si>
  <si>
    <t xml:space="preserve">1. Submitted draft and final Assessment &amp; Planning Report
2. Met with  15 cities to develop plans to implement customer-facing online permitting </t>
  </si>
  <si>
    <t xml:space="preserve">All tasks completed. SCE approved the final document, City of Santa Ana Energy Savings Analysis.   </t>
  </si>
  <si>
    <t xml:space="preserve">1. All work has been completed for the Baseline Greenhouse Gas Inventory Including an Energy Savings Analysis of the Baseline GHG for Both the Community and Municipal Operations. 
2. Task completed May 2013.
3. Final Deliverable:  City of Santa Ana Energy Savings Analysis 
</t>
  </si>
  <si>
    <t>Analyzed measures. Emission reduction targets were approved by City Council.  Community and stakeholder meetings were held in July 2014.  Reviewed first draft of the Energy Chapter of CAP.</t>
  </si>
  <si>
    <t xml:space="preserve">1. On May 6, 2014, City Council approved the greenhouse gas emissions reduction targets.                                                                                                                       2. ICLEI continued to worked on Energy Efficiency Chapter document production.                                                                                                                    
3.  Prepared outreach efforts for second round of Community and Stakeholder meetings including website,  article in Santa Ana Green Newspaper, ads and materials in Spanish and Vietnamese.                                                                                                                            4.. Retained translators for Community meeting.       
5. The Climate Action Plan Stakeholder and Community Meetings were held on Thursday, July 24. At the meeting, a presentation was provided by ICLEI.       6. August 2014, ICLEI provided the first draft of the Energy Efficiency Chapter of the CAP for review.     </t>
  </si>
  <si>
    <t xml:space="preserve">All California Green Building Code and LEED Certification Ttraining was completed for staff and city officials.  </t>
  </si>
  <si>
    <t xml:space="preserve">1. Task completed Dec. 2012.
2. Final Deliverable:  Implementation Report 
for California Green Building Code and Leadership in Energy and Environmental Design Training Program
</t>
  </si>
  <si>
    <t xml:space="preserve">1. Install Utility Manager system on key City facilities. Through contract with Digital Energy 37 key accounts will be enrolled in DE's proprietary UMS system. </t>
  </si>
  <si>
    <r>
      <t xml:space="preserve">Contracted with Digital Energy for UMS system. </t>
    </r>
    <r>
      <rPr>
        <b/>
        <sz val="10"/>
        <rFont val="Arial"/>
        <family val="2"/>
      </rPr>
      <t>(John - what about for the sub metering part - outside of Phase 3. We can make this point but make it clear this is an augmented component.)</t>
    </r>
  </si>
  <si>
    <t xml:space="preserve">1.  Partner worked with SCE to revise milestone timeline.
2. CISR Form provided to SCE on 8/22/2014. CISR Addendum provided to SCE on 8/29/2014. 
3.  Assessment and planning report in progress.
</t>
  </si>
  <si>
    <r>
      <t xml:space="preserve">Ventura County 
Regional Energy Alliance
Phase 3
</t>
    </r>
    <r>
      <rPr>
        <sz val="10"/>
        <rFont val="Arial"/>
        <family val="2"/>
      </rPr>
      <t>(Participating Municipalities: Camarillo, Fillmore, Moorpark, Ojai, Oxnard, Port Hueneme, Santa Paula, Simi Valley, Thousand Oaks, and Ventura, and Unincorporated Areas of Ventura County)</t>
    </r>
  </si>
  <si>
    <t>Contract was signed on 11/26/2014 as well as NTP issued. The Kick Off Meeting took place on Dec 2, 2013 in which all elements of the program were discussed including SOW review, invoicing and reporting requirements, and others. Comments regarding the invoicing and monthly reporting template we submitted to SCE. Deliverable 2.1 was completed on Dec 3, 2013 in which the report on status of consultant was submitted. Meetings were conducted with cities to obtain proper documentation needed to receive data on their behalf. All requested electricity data has been obtained by SCE and preliminary data compilation has begun. Awaiting natural gas data.  The DRAFT Assessment and Planning Report is currently being drafted. Weekly workplanning meetings continue to establish weekly action items.</t>
  </si>
  <si>
    <t>1.  Draft Assessment &amp; Planning Report submitted to SCE on 4/1/2014.
2.  Energy Data is being reviewed and analyzed by consultant
3.  Other data pertaining to regional GHG is being collected 
4.  Final Assessment &amp; Planning Report approved by SCE on 5/20/2014
5.  Review of ICLEI Tool ClearPath
6.  Outreach to city staff for additional data sources
7.  Community data being inputted into ClearPath, including indirect emissions, vehicle emissions, WWT info, 
8.  Status report given to VCREA Board in July and anticipating presenting preliminary inventory data to Board in October.</t>
  </si>
  <si>
    <t xml:space="preserve">1. Task completed Nov 2012
2. Final Deliverable:  Policy No. Chapter IV(A) – 24
Energy Efficiency Standard For New Construction, Alterations And Additions </t>
  </si>
  <si>
    <t xml:space="preserve">1. Task completed Sept. 2013.  
2. Final Deliverable:  Report on Utility Manager Installation </t>
  </si>
  <si>
    <t xml:space="preserve">1. Task completed July 2013.
2. Final Deliverable: Complete Assessment Of GHG Inventory &amp; Energy Efficiency And GHG Emissions Reduction Analysis </t>
  </si>
  <si>
    <t xml:space="preserve">1. Task completed Sept. 2013.
2. Final Deliverable: Report on Best Practices and Lessons Learned </t>
  </si>
  <si>
    <t>County of Ventura 
Phase 3</t>
  </si>
  <si>
    <t>Deliverable 1.  Purchase and Implement On-Line Electronic Plan Check System</t>
  </si>
  <si>
    <t xml:space="preserve">2. Deliverable 1. Implementer will implement an online plan check system that allows permit applicants to submit building/engineering plans online. Through the web interface developed in Task 1.1.5, Deliverable 2, the system would facilitate the identification of EE opportunities and provide links to EE information. Implementer will:
• Conduct an assessment of the plan-check needs
within the county’s affected agencies
• Develop specifications for the system
• Purchase and install the system
• Develop and implement the interface to accommodate on-line plan submittals
• Implement the system
</t>
  </si>
  <si>
    <t xml:space="preserve">1. Assessment of EDRS Needs within Agencies
2. Specifications of EDRS System
3. Purchase and Install  EDRS System
4. Installation and Training Report </t>
  </si>
  <si>
    <t>The goal of this task is to develop and implement a system to enable the on-line submittal of plans/drawings associated with permits. This would increase the permitting of more complex projects and can facilitate the identification of EE opportunities.</t>
  </si>
  <si>
    <t>Notice to Proceed- July 9, 2014. Kick-Off Meeting- July 10.2014. Del 2.1 was submitted to SCE on August 4, 2014. The Draft Assessment and Planning Report is in progress.</t>
  </si>
  <si>
    <t>1. Kick-Off Meeting held on 7/10/20142.                                                          2.. Report on Status of Implementer or Sub-contractor to Support the Task) was submitted to SCE on 8/4/2014
3.  Assessment and Planning Report is in progress</t>
  </si>
  <si>
    <t>Deliverable 2.  Develop and Implement On-Line Permit Application Program</t>
  </si>
  <si>
    <t xml:space="preserve">3. Deliverable 2.  Implementer will develop and implement an on-line permit program that would utilize the on-line permit system installed as Deliverable 1.
Implementer will:
• Identify types of permits for inclusion in the program;
• Develop forms and associated materials
• Develop web interface to accommodate on-line
application submittals
• Provide training to customers and staff
• Track detailed permit information
• Develop a report to track information beyond
program cycle.
</t>
  </si>
  <si>
    <t xml:space="preserve">1. On-line Permitting Forms
2. Customer Outreach and Training Plan
3. Implementation Report of the On-Line Permit Application Program and Customer-facing Website </t>
  </si>
  <si>
    <t xml:space="preserve">The goal of this task is to develop and implement an on-line permitting program whose core would is the Plan Check System installed in Task 1.1.5, Deliverable 1. This program will increase the number of permits issued by making the permitting process more convenient and would introduce applicants to EE
options and requirements for incorporation into projects. </t>
  </si>
  <si>
    <t>Notice to Proceed- July 9, 2014. Kick-Off Meeting- July 10.2014. Del 3.1 was submitted to SCE on August 4, 2014. The Draft Assessment and Planning Report is in progress.</t>
  </si>
  <si>
    <t>1 Kick-Off Meeting held on 7/10/2014
2. Report on Status of Implementer or Subcontractor to Support the Task) submitted to SCE on 8/4/2014
3. Assessment and Planning Report is in progress</t>
  </si>
  <si>
    <r>
      <t xml:space="preserve">Western Riverside 
Council of Governments
Phase 2
</t>
    </r>
    <r>
      <rPr>
        <sz val="10"/>
        <rFont val="Arial"/>
        <family val="2"/>
      </rPr>
      <t>(Participating Municipalities: Calimesa, Canyon Lake, Hemet, Lake Elsinore, Menifee, Murrieta, Norco, Perris, San Jacinto, Temecula, and Wildomar)</t>
    </r>
  </si>
  <si>
    <t xml:space="preserve">1.  Task completed Dec. 2013. 
2.  Final Report to be completed by October 2014
</t>
  </si>
  <si>
    <t xml:space="preserve">1.  City of Wildomar completed its online permitting system November 2013.
2. City of Calimesa is working with syncing up their online permitting server, with their website, with the onliner portal for permitting.  The City is expecting to go live by October 2014.
</t>
  </si>
  <si>
    <t xml:space="preserve">1.  Task completed March 2013.
2.  Final Report to be completed by October 2014
</t>
  </si>
  <si>
    <r>
      <t>1.  Trainings Completed November 2012</t>
    </r>
    <r>
      <rPr>
        <sz val="10"/>
        <rFont val="Arial"/>
        <family val="2"/>
      </rPr>
      <t xml:space="preserve">
2.  Final Report to be completed by October 2014
</t>
    </r>
  </si>
  <si>
    <t xml:space="preserve">1.  Task Completed May 2013
2.  Final Report to be completed by October 2014
</t>
  </si>
  <si>
    <t xml:space="preserve">1. Identified EnergyCAP as a capable Utility Manager Software for City use.                                     2.  The Cities of Lake Elsinore, Hemet, Temecula, San Jacinto, and Murrieta show interest in pursueing.                                                        3. Kick-off meeting occured in January with all appropriate points of context                                       4. Building information has been consolidated and next steps for staff include the prioritizing and creation of building heirarchy.                                                                                     5.  3 year historical data has been pulled from the utilities and been used to begin initial setup of data in the EnergyCAP tool for the cities of Temecula, Murrieta, Hemet, and Lake Elsinore.  The billing applications are currnetly being bridged to allow for the streamlining of Account Payable with regards to this utility data.  </t>
  </si>
  <si>
    <t xml:space="preserve">1.  SCE provided WRCOG 3 years historical data for purposes of utility tracking past to present
2. After initial building heirarchy was identified, the historical data was inserted to allow the city to see utility changes both  chronologically and locationally.
3.  WRCOG and participating cities will gauge their financial department for use of the accounts payable portion of the tool that will hopefully allow cities to provide interal audit reports of monthly bills to further identify billing discrepancies. 
</t>
  </si>
  <si>
    <t xml:space="preserve">In addition to semi-annual program accomplishments, additional accomplishment and outreach include:                         1.  Integration of EAPs into a WRCOG Regional CAP that is being worked on simultaneously.  The EAP is intended to be the working Energy Chapter for many of the jurisdictions.                                                                          2. Use of the WRCOG committee structure to provide updated on the EAPs and CAP; committees include Planning Directors technical advisory committee, public works committee, WRCOG technical advisory committee, and the Western Riverside Energy Leader Partnership.                                             3.  Municipal EAP completed in June 2014, and used in the final portion of the Regional CAP                                        </t>
  </si>
  <si>
    <t xml:space="preserve">1.  EAP has been finalized, approved by City Staff and consolidated into WRCOG Regional Climate Action Plan (CAP)
2.  Task Completed June 2014
3.  Final Deliverable:  The WRCOG Regional CAP, of which the EAPs is the electricity chapter, was approved by the WRCOG Executive Committee in June 2014
</t>
  </si>
  <si>
    <t>In addition to semi-annual program accomplishments, additional accomplishment and outreach include:                         1.  Integration of EAPs into a WRCOG Regional CAP that is being worked on simultaneously.  The EAP is intended to be the working Energy Chapter for many of the jurisdictions.                                                                          2. Use of the WRCOG committee structure to provide updated on the EAPs and CAP; committees include Planning Directors technical advisory committee, public works committee, WRCOG technical advisory committee, and the Western Riverside Energy Leader Partnership.                                                    5.  Community EAP completed in June 2014, and used in the final portion of the Regional CAP</t>
  </si>
  <si>
    <t xml:space="preserve">1.  Task Completed June 2014
2. Final Deliverable:  The WRCOG Regional CAP, of which the EAPs is the electricity chapter, was approved by WRCOG Executive Committee in June 2014
</t>
  </si>
  <si>
    <r>
      <t xml:space="preserve">Western Riverside 
Council of Governments
Phase 2
</t>
    </r>
    <r>
      <rPr>
        <sz val="10"/>
        <rFont val="Arial"/>
        <family val="2"/>
      </rPr>
      <t>(Participating Municipality: Temecula)</t>
    </r>
  </si>
  <si>
    <t xml:space="preserve">1.   The Administrative manual has been completed and is only awaiting presentation to City council for approval/direction.
</t>
  </si>
  <si>
    <t xml:space="preserve">1.  Task Completed June 2014 simultaneous to muncipal and communitry energy action plans 
2.  Final Deliverable:  Incorpirated into EAPs.
</t>
  </si>
  <si>
    <r>
      <t xml:space="preserve">Western Riverside 
Council of Governments
Phase 3
</t>
    </r>
    <r>
      <rPr>
        <sz val="10"/>
        <rFont val="Arial"/>
        <family val="2"/>
      </rPr>
      <t>(Participating Municipalities:  Perris and Wildomar)</t>
    </r>
  </si>
  <si>
    <t>On-Line Permitting</t>
  </si>
  <si>
    <t>The new online system will collect data on energy-efficient building projects, and this data will be made available through WRCOG and the Western Riverside Energy Leaders Partnership websites, quarterly electronic newsletters, and quarterly Partnership meetings.</t>
  </si>
  <si>
    <t>The goal of this task is to install on-line permitting systems at the two Participating Municipalities which are  expected to increase code compliance and installation of EE measures among city constituents and developers.</t>
  </si>
  <si>
    <t xml:space="preserve">1.   WRCOG received subcontractor approval 
</t>
  </si>
  <si>
    <t xml:space="preserve">1. Report on Identification of Seed Funding for RREEF
2. Administrative Manual 
</t>
  </si>
  <si>
    <t xml:space="preserve">1.   WRCOG received subcontractor approval 
2.  Began going through the WRCOG subcommittee structure: Public Works, Technical Advisory Committee, and Finance Director Committees, to solicit interest, identify project wishlists, and  receive direction on the task as it will best benefit the WRCOG sub region.
</t>
  </si>
  <si>
    <t>September 2014</t>
  </si>
  <si>
    <t xml:space="preserve">4. Implementer will develop and adopt a municipal energy action plan that will guide Implementer towards improving the energy efficiency in its own buildings and facilities.  
</t>
  </si>
  <si>
    <r>
      <t xml:space="preserve">San Gabriel Valley Council Of Governments
Phase 1
</t>
    </r>
    <r>
      <rPr>
        <sz val="10"/>
        <rFont val="Arial"/>
        <family val="2"/>
      </rPr>
      <t>(Participating Municipalities:  Alhambra, Arcadia, Baldwin Park, Bradbury, Claremont, Covina, Diamond Bar, Duarte, El Monte, Glendora, Irwindale, La Canada-Flintridge, La Puente, La Verne, Monrovia, Montebello, Monterey Park, Pomona, Rosemead, San Dimas, San Gabriel, San Marino, Sierra Madre, South El Monte, South Pasadena, Temple City, Walnut, and West Covina).  The Participating Municipalities may not participate in each Task.</t>
    </r>
  </si>
  <si>
    <r>
      <t xml:space="preserve">San Gabriel Valley Council Of Governments
Phase 3
</t>
    </r>
    <r>
      <rPr>
        <sz val="10"/>
        <rFont val="Arial"/>
        <family val="2"/>
      </rPr>
      <t>(Participating Municipalities:  Alhambra, Arcadia, Baldwin Park, Bradbury, Claremont, Covina, Diamond Bar, Duarte, El Monte, Irwindale, La Canada Flintridge, Monterey Park, Pomona, Rosemead, San Dimas, San Gabriel, South El Monte, South Pasadena, Temple City, Walnut, West Covina)</t>
    </r>
  </si>
  <si>
    <r>
      <t xml:space="preserve">San Gabriel Valley Council Of Governments
Phase 3
</t>
    </r>
    <r>
      <rPr>
        <sz val="10"/>
        <rFont val="Arial"/>
        <family val="2"/>
      </rPr>
      <t>(Participating Municipalities: Alhambra, Arcadia, Bradbury, Claremont, Covina, Diamond Bar, El Monte, Irwindale, La Canada Flintridge, Monterey Park, Pomona, Rosemead, San Dimas, South El Monte, South Pasadena, Temple City, West Covina)</t>
    </r>
  </si>
  <si>
    <r>
      <t xml:space="preserve">County of 
Santa Barbara
Phase 3
</t>
    </r>
    <r>
      <rPr>
        <sz val="10"/>
        <rFont val="Arial"/>
        <family val="2"/>
      </rPr>
      <t>(THIS TASK HAS BEEN PUT ON HOLD BY IMPLEMENTER.  MAY BE PURSUED IN THE FUTURE)</t>
    </r>
  </si>
  <si>
    <r>
      <t xml:space="preserve">South Bay Cities 
Council of Governments
</t>
    </r>
    <r>
      <rPr>
        <sz val="10"/>
        <rFont val="Arial"/>
        <family val="2"/>
      </rPr>
      <t>Phase 1
(Participating Municipalities:  Carson, El Segundo, Gardena, Hawthorne, Hermosa Beach, Inglewood, Lawndale, Lomita, Manhattan Beach, Palos Verdes Estates, Rancho Palos Verdes, Redondo Beach, Rolling Hills, Rolling Hills Estates and Torrance)</t>
    </r>
  </si>
  <si>
    <t>March 2015 
Narrative Update 
(Max 600 characters)</t>
  </si>
  <si>
    <t xml:space="preserve">1. Task Complete Dec. 2011.
2. Adopted Resoution No. 2011-33 (Municipal Green Building Policy for City Facilities) 
</t>
  </si>
  <si>
    <t>1. Task completed Nov. 2012.
2. Final Deliverable:  City Officials Education Program Implementation Report</t>
  </si>
  <si>
    <t>1. Task complete Nov. 2012
2.  Final Deliverable:  Implementation Report for Code Compliance Educational Program</t>
  </si>
  <si>
    <t xml:space="preserve">1. Task complete April 2013.  
2. Final Deliverable:  Training Program Plan and Installation Report </t>
  </si>
  <si>
    <t xml:space="preserve">1. City Council approved the EECAP and GHG Inventory in December 2014.
2. City staff is working to complete the Final Report, Assessment and Planning Reports. </t>
  </si>
  <si>
    <t>2.A. This task will be conducted in conjunction with Santa Monica's Community EE Project Management System (CEEPMS), with Santa Monica assuming the lead role. Brea will implement an EE online permitting system that promotes EE projects, streamlines processing for customers and provides the Implementer the means to track EE projects. Online permitting will be available for building permits, including electrical, HVAC and plumbing permits from the Implementer and will allow for on-line permit submission. In Task 2.B a program will be developed to enhance the use of the on-line permit system.</t>
  </si>
  <si>
    <t>1. Technical issues have arisen that have resulted in the vendor stopping the integration work.  The City is exploring avenues to resolve the issue.</t>
  </si>
  <si>
    <t>1.  Brea's computer system was not able to communicate with Santa Monica CEEPMS, therefore, CEEPMS will not be integrated with Brea, and the project can be considered to be complete.</t>
  </si>
  <si>
    <t xml:space="preserve">1. The utility manager program is up and operational.  Consumption &amp; Cost data has been collected and analyzed on a limited basis at this time.  The prioritization of future EE measures will be based on info gathered from this system.
2. Task completed Feb. 2014.  
3. Final Deliverable:  Utility Manager Installation Report.
</t>
  </si>
  <si>
    <t xml:space="preserve">3.B. Develop an EE Chapter for inclusion in a future CAP that provides a clear road map of EE goals and strategies over the CAP planning horizon. The EE Chapter will address building codes and potential improvements, but there will not be a focus on implementing mandatory reach codes. Most of the components of the EE Chapter will contain specific time-bound activities and a designated responsible party for implementation. In drafting the CAP, Implementer will pursue the identification of the new and innovative concepts to build upon existing templates that have already proven to be effective.
</t>
  </si>
  <si>
    <t>March 2013</t>
  </si>
  <si>
    <t xml:space="preserve">1.  Green Building Policy and Program adopted by 6 cities; Agua Caliente Tribe adopted Sustainability Policies including Green Building Policy in October 2014. 
2.  Green Building Policy endorsed by CVAG Executive Committee. To be considered by Palm Desert and 3 non-SCE cities in 2015.
3.   Title 24 Update to 2013 Code completed on Green Building Manual
3. Clickable Green Building manual available online. </t>
  </si>
  <si>
    <t xml:space="preserve">1. Adoption of Voluntary Green Building Policy (VGBP) complete. Consistent across the region.  Adopted by:
 Rancho Mirage-July 2012 
 Cathedral City-Aug 2012 
 Desert Hot Springs-Sep 2012 
 Palm Springs-Sep 2012
 Indian Wells-Jun 2013
 Blythe-Jun 2013   
Agua Caliente - Oct 2014 
2. Colorful Green Bldg. handouts on display at city halls. 
3. VGBP updated (8/2014) to be consistent with Title 24 2013. Updated clickable Green Building scorecard on website
4. Next steps: Final program documents
(597/600)
</t>
  </si>
  <si>
    <t xml:space="preserve">2.B. Educational Programs on EE and Sustainability for Local Jurisdiction Officials and City Staff:  Implementer will develop and implement an educational campaign on EE and sustainability for local elected officials, City commission members, and City building officials (“City Officials Educational Program") for Participating Jurisdictions  Workshops, speaker events, and educational programs for local elected officials and city commission members will help them understand Title 24, its value, the added value of reach codes, CSEEP goals and how reach codes will help achieve these goals. 
</t>
  </si>
  <si>
    <t xml:space="preserve">1. Energy Summit held on Oct 9/10, 2014 with Green Bldg tour and panel. Approx. 600 attendees.  
2. Recognition tiles distributed for use by city councils to recognize green building "high achievers".
3. SCE T24 workshop held in fall 2014, including VGBP presentation (approx. 50 people).
4. Implemented Green Bldg outreach campaign in Fall 2014. Inserts  in Desert Sun, outreach in local media/social media.
5. Green Building Home Tour held Oct 9 and again Nov 15, 2014 featuring single and multi-family residential projects that exceed T24 by 15% or more.
6. Next step: final program documents
</t>
  </si>
  <si>
    <t xml:space="preserve">1. Updated Green for Life website launched in July 2014. Links to City pages and SCE rebates.  All Strategic Plan docs linked to website.
2. Green Building App launched in December 2014; insert about App in Desert Sun. App helps property owners with energy/green building upgrades, estimated savings, cost.
3. Educational kiosks distributed to cities fall/winter  2014. 
4. Coordination of CVAG PACE program with Green for Life, contractor workshops, outreach.
5. Partner with College of the Desert, SCE, SoCalGas, IID on energy training for city staff, contractors. 
</t>
  </si>
  <si>
    <t>1. Benchmarking Policy adopted by all participants. Best practice for adoption was adding policy to EAP
2. Total of 4 trainings held for city staff on Portfolio Manager - 2012-2014.
3.  Indian Wells and Rancho Mirage recognized by EPA for Energy Star buildings. Presentation at city councils, good press coverage, EPA attended. 
4. Benchmarking surveys for 4 cities completed: Cathedral City, Indian Wells, Rancho Mirage, Desert Hot Springs.   Surveys will provide cities with recommended projects.
5. Next step: final program documents</t>
  </si>
  <si>
    <t>1. Installation of EEMIS and data transfer complete for all participating jurisdictions. 
2.  EEMIS training sessions provided by LA County for cities/Tribe. 
3. Case study of EEMIS installation using City of Cathedral City as model completed and submitted to SCE.
4. As part of dissemination effort, continued coordination with three non-SCE cities who may choose to use EEMIS system. 
5. Task complete Dec. 2014
6. Final Deliverables: Installation Reports for the Seven Participating Jurisdictions.</t>
  </si>
  <si>
    <t xml:space="preserve">1. Energy Action Plans completed and adopted for all participants as follows: 
    Blythe (6/13/13)
    Desert Hot Springs (7/2/13)
    Indian Wells (6/6/13)
    Rancho Mirage (10/3/13)
    Cathedral City (11/13/13)
     Palm Springs (12/17/14)
     Agua Caliente (10/2014)
2. Presentation of Energy Leader silver (Rancho Mirage) and gold (Indian Wells, Cathedral City) at city council highlighted EAPs in fall 2013. Palm Springs reached gold in January 2015.
3. Task completed Dec 2014
4. Final Deliverables: Resolutions Adopting EAP from the 7 Participating Jurisdictions.
</t>
  </si>
  <si>
    <t xml:space="preserve">1. Commissioning/Retro-Commissioning (Cx/RCx) policies  adopted by:
    Blythe (June 13, 2013)
    Desert Hot Springs (July 2, 2013)
    Indian Wells (June 6, 2013)
    Rancho Mirage (October 3, 2013)
    Cathedral City (November 13, 2013)
2. Cx/RCx policies approved by SCE in May 2013. 
3. Policies included as appendices to  Energy Action Plans for each jurisdiction.
4. Revised combined RCx and Benchmarking Stakeholder report and work on RCx Policy Outreach Plan.
</t>
  </si>
  <si>
    <t>1. Resolution adopting Commissioning/Retro-Commissioning (Cx/RCx) policies approved by all cities:
    Blythe (June 13, 2013)
    Desert Hot Springs (July 2, 2013)
    Indian Wells (June 6, 2013)
    Rancho Mirage (October 3, 2013)
    Cathedral City (November 13, 2013)
     Palm Springs (December 17, 2014) 
Agua Caliente did not adopt due to current conditons.
2. Policies included as appendices to  Energy Action Plans for each jurisdiction.
3. Task completed Dec 2014.
4. Final Deliverables: Resolutions adopting Cx/RCx policiesfor the 6 cities that adopted the policies.</t>
  </si>
  <si>
    <t xml:space="preserve">1.  Final CAP Template for use by any city completed and submitted to SCE Dec 2014.  
2. CVAG and EcoMotion developed Climate Action Planning booklet with potential CAP measures for use by cities/Tribe. 
3. Final Climate Action/GHG Regional Assessment integrates SCE/CPUC funded CAPs for individual jurisdictions with GHG inventories done by Riverside County, AQMD and other cities in region. 
4. Next steps:  final program documents
</t>
  </si>
  <si>
    <t>1. Climate Action Plans (CAP) completed and adopted by all cities/Tribe: 
Blythe - December 13, 2013
Desert Hot Springs - July 2, 2013
Indian Wells - June 6, 2013
Rancho Mirage - October 3, 2013
Cathedral City - November 13, 2013
Palm Springs - December 17, 2014
Agua Caliente Band of Cahuilla Indians - October 2014
2. Very successful approach  was presenting CAP for adoption as a "sustainability package" with Energy Action Plan, GHG Inventory, and Cx/RCx policies. 
3. Next steps: final program documents</t>
  </si>
  <si>
    <t xml:space="preserve">1. GHG inventories completed for each city/Tribe by May 2013 and adopted with CAP by December 2014. All inventories include description of methodology. 
2. CVAG prepared brochure to highlight GHG inventories to highlight leadership/accomplishments by jurisdictions. 
3.  Green for Life website includes GHG inventories and info about city actions to reduce GHGs.
4. CVAG hosted ICLEI SEEC Clearpath workshop to give cities tools for tracking GHG, CAPs. 
5. Next steps: final program documents
</t>
  </si>
  <si>
    <t>1. Voluntary Green Building Policy completed in Phase 1.
2. Draft Net Zero Energy appendix completed in December 2014; being reviewed by city staff.</t>
  </si>
  <si>
    <t>5 (IID, SoCalGas, city volunteers, etc.)</t>
  </si>
  <si>
    <t>1. Voluntary Green Building Policy developed in Phase 1 has been  has been distributed to  Palm Desert staff for review.
2.  An appendix to the policy describing Net Zero Energy information and upgrades needed for Net Zero buildings has been prepared for Palm Desert. Palm Desert is building a Net Zero low income housing project.
3.  Voluntary Green Building Policy has been distributed to  Palm Desert staff for review.
4. Title 24 residential seminar held.</t>
  </si>
  <si>
    <t>1, Open House for city officials and staff held in November 2014.
2. Other outreach and training planned for March through spring/summer 2015.</t>
  </si>
  <si>
    <t xml:space="preserve">1. Open House event held at City Hall to introduce elected officials and staff to Green for Life Strategic Plan. Open House was well attended. City Council members, Planning Commissioners, Architectural Review Board members attended. 
2. Event covered all aspects of what it means to build green, benefits of energy efficiency, and what Green for Life offers the City. Stations set up to introduce attendees to each element (task) and products.
</t>
  </si>
  <si>
    <t>1. October 2014 - Green Building handouts with City logo completed.
2. City information on Green for Life website.
3. Green for Life kiosk to be installed at City Hall - March 2014</t>
  </si>
  <si>
    <t>1.  Open House provided great opportunity to give City Council and staff background on Green Building Manual.
2.  Pending completion of staff review of Green Building Manual, outreach activities are planned.
3. Palm Desert will have kiosk with Green Building App, links to SCE, SoCalGas websites, Green Building Manual.
4. Green Building/Energy Efficiency cards (6 handouts) have been placed at city hall, building dept/planning counter.
5. City Sustainability Committee provides options for outreach.</t>
  </si>
  <si>
    <t xml:space="preserve">1. Draft Benchmarking Policy prepared using Phase 1 model. Being reviewed by staff.
2. City Hall benchmarked in Portfolio Manager.
</t>
  </si>
  <si>
    <t>1.  All CISR forms completed to allow consultant team to obtain data for benchmarking.
2. Draft Benchmarking Policy, developed in Phase I, under review by Palm Desert staff.
3. Discussions with staff to identify one building to Benchmark; City Hall selected.  Benchmarking one sample building as part of training process. 
4.  Benchmarking score will be used to determine if City is eligible for Energy Star through Portfolio Manager.</t>
  </si>
  <si>
    <t>1. All required CISR forms signed and collected for LA County.
2.  Coordination with LA County and SCE to confirm that a revised MOU is not needed to include Palm Desert. 
3.  EEMIS training for City staff provided by LA County scheduled for 3/18/2015. Training plan developed in February.
4.  Draft EEMIS Policy manual under review by Staff.  EEMIS installation successful.  EEMIS Best Practices under review by Staff.
5.  EEMIS Case Study in progress.</t>
  </si>
  <si>
    <t xml:space="preserve">1. Draft Cx/RCx Policy prepared using Phase 1 model. Being reviewed by staff.
2. Anticipate adoption of policy with benchmarking policy and Voluntary Green Building Program.
</t>
  </si>
  <si>
    <t>1.  Meetings held with city staff (Sustainability Manager) to review what is involved with Cx/RCx. 
2.  Draft Cx/RCx policy provided to staff for review and comment. First round of comments and edits completed.  
3. Once RCx policy is approved by staff, it will be held for adoption by City Council along with other elements. 
4. Cx/RCx Best Practices to staff for review.</t>
  </si>
  <si>
    <t xml:space="preserve">1. CISR forms completed and approved to provide data transfer from all sources.
2. Draft GHG Inventory completed. This is update to 2010 inventory. 
3. Work with city staff on tools for tracking GHG emissions from projects on ongoing basis. 
4. ICLEI training for ClearPath in Sept. 2014; additional training planned.
</t>
  </si>
  <si>
    <t xml:space="preserve">1. Ongoing collection of GHG Inventory data and analysis and preparation of report.
2.  Draft GHG  inventory completed in February for staff review.
3.  Ongoing coordination with staff to go over their Sustainability Plan policies and correlate results of GHG with policies to decide on additions, changes.
4. SEEC training took place at CVAG (9/14) on ICLEI's Clear Path software to track GHG emissions.  ClearPath acct. set up so staff can use this tool to track GHG emissions of future projects.
5.  Hands on training on Clearpath is planned. Will invite other CVAG member agencies. </t>
  </si>
  <si>
    <t>1. Task Completed June 2013.
2. June 2013, the Green Building Code was rejected by City Council due to concerns about cost and staffing, and the fact that Statewide codes would soon be upgraded.  
2. Final Deliverable: Stakeholders Outreach Report</t>
  </si>
  <si>
    <t>1. Task Completed June 2013.
2. June 2013 the Point-of-Sale Retrofit Program was rejected by City Council due to concerns regarding costs to homebuyers and its impact on a depressed real estate market.
3. Final Deliverable:  Energy Retrofit Program Implementation Report</t>
  </si>
  <si>
    <t>1.  The original program point of contact left the City in 2013, leaving a void through 2014. Now working with the Director of Finance/IT &amp; Treasurer at the city and the Consultant to complete this task.
2. Working with City &amp; Consultant to obtain the Final Deliverable, Implementation Report.</t>
  </si>
  <si>
    <t>September 2012</t>
  </si>
  <si>
    <t>1. Task completed Oct. 2014.
2. Final Deliverable:  Utility Manager Training Report and Benchmarking Policy Case Study</t>
  </si>
  <si>
    <t xml:space="preserve">1. EAP Finalized
2. Letter of Commitment Signed by City Manager
3. Task completed Dec. 2014
4. Final Deliverable:   developing the Energy Action Plan: Municipal Electricity Chapter and reporting on Promoting the Recommendations in the EAP
</t>
  </si>
  <si>
    <t>ProjectExpert System Operational</t>
  </si>
  <si>
    <t>1. Assessment &amp; Planning Report Complete and Approved
2. Finalizing ProjectExpert system detailed system specification requirements.</t>
  </si>
  <si>
    <t xml:space="preserve">1. Researching implementation guidelines for energy efficiency policies in city operations for completion of assessment and planning report.
</t>
  </si>
  <si>
    <t>Prepared and submitted the following: 1). Deliverable 2.1 Report on Status of Hiring Expertise to Support the Task.; 2). Deliverable 2.2, Draft Assessment &amp; Planning Report; 3). Deliverable 2.3, Final Assessment &amp; Planning Report.</t>
  </si>
  <si>
    <t xml:space="preserve">1. Prepared and submitted Del 2.3
2. Research additional scenario planning tools.
3. Attend GreenBuild Conference-LEED-ND Training.
4. Revise Draft Assessment &amp; Planning Rpt (APR).
5. Transmit Final APR.                                                                                  6. Submit energy usage data requests to SCE.                                                                                  7. Coordinate with SB County Assessors Office to create building characteristic database.                                       </t>
  </si>
  <si>
    <t>1.  Task completed Feb 2015
2. Final Deliverables: 
Case Studies:
  Alhambra Street Lighting
  Claremont Whole Building Retrofit
  Newport Beach Whole Building Retrofit
  Pomona Whole Building Retrofit
  San Fernando Pool Pump Retrofit</t>
  </si>
  <si>
    <t xml:space="preserve">1. Task completed Feb 2015
2. Final Deliverables
Local Govt EE Resources Guidebooks:
(1) Identifying Energy Projects
(2) Strategies to Build Project Support
(3) Project Financing
(4) Project Procurement
(5) Project Management
(6) Post Project Implementation </t>
  </si>
  <si>
    <t>In November 2014, the City decided not to proceed with this online component due to city personnel changes, the limited capability of its current permit software, and the uncertainty of the installation of the City's new administrative system.  As such, this task has been terminated.</t>
  </si>
  <si>
    <t xml:space="preserve">3.C. Develop Implementer's Cost, Energy, and Service Efficiencies Action Plan (CESEAP), incorporating inventories, policy development, and programs to track Implementer’s energy use.  CESEAP will provide information to update the General Plan/Conservation Element with climate policies and provide the EE framework and data for other entities doing planning under the CESEAP framework. The final report will provide recommendations for updated language in the Implementer’s General Plan, as well as a detailed EE framework and extensive data for other people doing planning in the County.  
</t>
  </si>
  <si>
    <t xml:space="preserve">1. Task completed June 2014.
2. Final Deliverable: EE chapter for the Conservation and Open Space Element to Inyo County's General Plan approved by the Board of Supervisors.
</t>
  </si>
  <si>
    <t>During this period, the County performed case study research on other municipal revolving loan funds, and conducted research into available seed funding to capitalize a fund in Inyo County.  This research was compiled in the Energy Efficiency Revolving Loan Fund Assessment and Planning Report.  The Assessment and Planning Report was presented to the Inyo County Financial Advisory Committee for review and feedback, and subsequently presented to the Board of Supervisors for review and approval.  Concurrently, the County began incorporating lessons learned from other municipalities into a Energy Efficiency Policy Report that defines the goals of a revolving loan fund, describes fund administration, and identifies project selection criteria. The County also worked on developing an accounting tool for tracking cost and energy savings and internal loan repayment.</t>
  </si>
  <si>
    <t>1.  The County performed research on other municipalities' energy effficiency revolving loan funds and potential seed funding sources
2.   The County drafted the Assessment and Planning Report summarizes case study research
3.   The County presented the Assessment and Planning Report to the Finanical Advisory Committee for feedback
4.   The County presented the Assessment and Planning Report to the Board of Supervisors for feedback and approval
5.   The County drafted the Energy Efficiency Revolving Loan Fund Policy Report, including tracking tools</t>
  </si>
  <si>
    <t>2.A. Implementer will develop a regional EAP template that can be used by Participating Municipalities (PM) as a basis for their respective EAPs (“EAP Template”).  The EAP Template will focus on a comprehensive analysis of opportunities for local governments to reduce energy consumption, achieve EE, and reduce GHG emissions. Implementer will facilitate the creation and management of a working group for the EAP Template, composed of representatives of all PMs (EAP WG). Implementer will ensure that the final EAP Template is completed and approved by all Participating Municipalities.</t>
  </si>
  <si>
    <t>1. Task Completed March 2014
2. Final Deliverable:  Kern Region Energy Action Plan Template, Updated March 2014</t>
  </si>
  <si>
    <t xml:space="preserve">2.B. Implementer develop GHG inventories that includes  information on municipal energy use by Participating Municipalities.  This GHG emissions inventory will include calculations of historical GHG emissions from 1990 to 2009 using the best available data and estimates of future emissions to 2020.  </t>
  </si>
  <si>
    <t>1. Task completed Sep. 2013
2. Final Deliverables:  GHG Inventory Report for California City, and the inclusion of GHG methodlogy and results in chapters and appendices of municipal Energy Action Plans for Delano, McFarland, Ridgecrest, Tehachapi, and Kern County.</t>
  </si>
  <si>
    <t>2.C.  Implementer will develop and facilitate adoption of an EAP for each Participating Municipality (PM).  EAPs will be based on the EAP Template created in Task 2.A. Implementer will conduct public workshops for each PM to gather input for the EAP and how it should be tailored for each PM. Using this input Implementer will develop EAPs for each PM for staff review, and ultimately for adoption by each PM.  The EAPs will set policies and procedures for the implementation of EE practices and will identify actions to be taken by respective PMs to achieve EE goals.</t>
  </si>
  <si>
    <t>1. Task completed Sep. 2013
2. Final Deliverables:  Minutes of city council meetings where resolutions adopting or accepting the EAPs for California City,Delano, McFarland, Ridgecrest, Tehachapi, and Kern County.</t>
  </si>
  <si>
    <t>2.D. Implementer will conduct analyses of the GHG inventories developed for each Participating Municipality (PM) in Task 2.B 1-year following adoption of the adopted CAPs (Task 2.C) to determine the effectiveness of the CAP in improving EE. A GHG EE Analysis Plan (Plan) for conducting the analyses will describe the methodology and results to be reported, as well as, address procedures for updating the GHG inventories, including timelines and funding. The energy savings analysis for each PM will be conducted, and with a report of the results for each PM as well as source files and back-up data.</t>
  </si>
  <si>
    <t xml:space="preserve">1. Task Completed March 2015
2. Final Deliverable:  Greenhouse Gas and Energy Efficiency Analysis Report: On behalf of the County of Kern, and the cities of California City, Delano, McFarland,
Ridgecrest, and Tehachapi.  December 2014
</t>
  </si>
  <si>
    <t xml:space="preserve">1. Fountain Valley (OCC Phase 1) asked for and received additional assistance with EEMIS from Implementer that was beyond the standard training provided by Implementer. 
2. County’s IT staff completed the work with SCE to replace history files once MFT finalized.
3. Palm Desert added to EEMIS as part of CVAG's Phase 3 Solicitation.
</t>
  </si>
  <si>
    <t>1.  Task completed March 2014
2.  Final Deliverable: Code Compliance Training Stakeholder Report</t>
  </si>
  <si>
    <t xml:space="preserve">1. Task completed June 2013.
2. Final Deliverable:  City of Moreno Valley Greenhouse Gas Analysis </t>
  </si>
  <si>
    <t>1. Task completed  June 2013.
2. Final Deliverable: City of Moreno Valley Energy Action Plan (for community)</t>
  </si>
  <si>
    <t>1. Task is completed June 2013.
2. Final Deliverable:  City of Moreno Valley Energy Action Plan (for municipal facilities)</t>
  </si>
  <si>
    <t xml:space="preserve">1. Met with Building Official
2. Researched and reviewed City Forms
</t>
  </si>
  <si>
    <t xml:space="preserve">1. Began reviewing current city standards.
</t>
  </si>
  <si>
    <t xml:space="preserve">1.Began reviewing current city general plan.
</t>
  </si>
  <si>
    <t xml:space="preserve">1.  Conducted research on other municipalities.
</t>
  </si>
  <si>
    <t>o</t>
  </si>
  <si>
    <t>1. Benchmarking Policy developed and finalized.
2. All 14 municipal facilities have been entered into EPA ENERGY STAR Portfolio for benchmarking, linked to 1 utility for data download.
3. Service accounts for 2nd utility have been gathered and started to be entered.</t>
  </si>
  <si>
    <t xml:space="preserve">The goal of this task is to develop a system to collect energy usage data for Implementer's buildings and facilities in an organized manner.  
</t>
  </si>
  <si>
    <t xml:space="preserve">1. Selected utility manager software program; EnergyCAP
2. Received utility manage software program quotation
3. Working with utility and software utility program vendor to streamline the process of data transfer before contract is signed
</t>
  </si>
  <si>
    <t>1. Walk through audits of all facilities have been completed for identification of energy conservation measures.
2. Developing energy conservation measures list for energy action plan and calculating kWh and kW savings numbers</t>
  </si>
  <si>
    <t>Develop a Commissioning/Retro commissioning
Policy for Municipal Facilities</t>
  </si>
  <si>
    <t xml:space="preserve">5. Develop and adopt a commissioning/retro commissioning policy (Cx/RCx) that addresses non-capital, operations and maintenance (O&amp;M) oriented opportunities in a building’s energy systems to improve the EE of the building. The policy will:
• Define Cx/RCx 
• Describe the Cx/RCx approach 
• Develop procedures and training plan
• Assure integration of Cx/RCx into Implementer’s O&amp;M program
• Conduct staff training on the policy and procedures, as well as, best practices for implementing RCx activities through enhanced operations and maintenance procedures.
</t>
  </si>
  <si>
    <t>1. Draft policy developed and reviewed is currently being reviewed for comments
2. Procedures for policy developed and under review
3. Staff training plan under development.</t>
  </si>
  <si>
    <t>1. Fountain Valley asked for and received additional assistance with EEMIS from LA County, the 3rd Party implementer of the EEMIS system under LA County's Task 2, that Orange County Cities has engaged through this task.  This support went beyond the standard training provided by Implementer. 
2. Finalized billing data transfer with SCE
3. Installation Report being developed.</t>
  </si>
  <si>
    <r>
      <t xml:space="preserve">Orange County Cities
Phase 1
</t>
    </r>
    <r>
      <rPr>
        <sz val="10"/>
        <rFont val="Arial"/>
        <family val="2"/>
      </rPr>
      <t>(Participating Municipalities: Costa Mesa, Huntington Beach, Fountain Valley, Westminster, Newport Beach)</t>
    </r>
  </si>
  <si>
    <t xml:space="preserve">3.A.Implementer will develop a community EE CAP and facilitate its adoption. The EE CAP will promote climate action as a way to achieve substantial and sustained progress toward EE technologies and practices, and will integrate climate action planning and EE efforts to ensure consistent and mutually supportive goals, policies, and actions. The EE CAP will include a comprehensive review of community-wide EE opportunities and an assessment of how the Implementer can help reduce community-wide greenhouse gas emissions primarily through improved EE. </t>
  </si>
  <si>
    <t xml:space="preserve">2.A. Implementer will deploy a Utility Manager System (UMS) for all Implementer-operated facilities. Implementer will determine whether it will deploy an independent UMS or a regional UMS, so long as the task goals and objectives are achieved. Implementer will compare effectiveness of Utility Manager System with SCE Energy Manager Suite and ENERGY STAR Portfolio Manager implemented in Task 2.B.
</t>
  </si>
  <si>
    <t xml:space="preserve">1. Set up EEM Suite including buildings, meters, and SCE accounts
2. Imported historical utility bill data; data has been imported being scrubbed, approx 50% complete.
3. Continued with SCE importation process of current billing data.
</t>
  </si>
  <si>
    <t xml:space="preserve">2.B. At its discretion, Implementer will enroll all Implementer-operated facilities in SCE’s Energy Manager Suite and ENERGY STAR Portfolio Manager to establish baseline data and ongoing energy monitoring for its facilities to aid in setting and achieving energy and GHG reduction goals. Energy Manager Suite provides historical comparisons of energy use and costs based on utility bills and Portfolio Manager allows geographic comparisons. 
A comparative analysis of the effectiveness of Energy Manager Suite, Portfolio Manager and Implementer's Utility Manager System will be prepared in Task 2.A.
</t>
  </si>
  <si>
    <t>1. Provided completed ENERGY STAR use details template to vendor.
2. Enrolled in Portfolio Manager and set up ENERGY STAR
3. Set up weather-regressed baseline  
4. Enrollment in process</t>
  </si>
  <si>
    <t>1. Finalized understanding of pilot project and 5 permits needed for program. 
2. Developed energy efficiency flow charts. 
3. Solar portion of expedited permitting program; creation of new permitting process based on recommendations from AB2188. 
4. Identified checklist/process flow chart. 
5. Determined required Title 24 permits needed. 
6. Began determining steps needed for efficiency as a means for securing streamlilned permitting.</t>
  </si>
  <si>
    <t xml:space="preserve">1. Total 3 EE Educational Programs for both elected officials and community have been completed. 
2. With assessment of value and benefit of these programs for key decision makers, currently working on the plan for sharing lesson learned/best practice.
</t>
  </si>
  <si>
    <t xml:space="preserve">1.  The City has reviewed and provided comments for chapters 1-3 of the Municipal EAP waiting to review draft for the community EAP from Atkins. 
2. The City has completed review for the Draft Assesment and Planning Report for the EAP waiting for Atkins to finalize. </t>
  </si>
  <si>
    <t>We have installed all of the data receivers and connected them to the puslse initiators. We have imported all of the data receivers into the hosted software and have begun receiving and formating data. We have also started importing bill data for compilation. We anticipate being completed in the new few months as we are working on a few data glitches - primary bill data delivery from SCE</t>
  </si>
  <si>
    <t xml:space="preserve">1. Establishing billing data transfer process with SCE
</t>
  </si>
  <si>
    <t>We have a first draft of the study completed and are currently in the review process.</t>
  </si>
  <si>
    <t>1. Agreement update complete
2. First draft of study complete</t>
  </si>
  <si>
    <t xml:space="preserve"> 2.A. Building and Safety will be working concurrently with the I.B.R.P. committee to develop reach codes, a green building ordinance with a voluntary component, and reinvent, expand, and maximize the existing energy efficiency incentive program. These activities will provide substantial development incentives to exceed minimum code requirements and energy efficiency standards.</t>
  </si>
  <si>
    <t>Adopted a voluntary two-tiered building energy code more stringent than Title 24 requirements for all new and existing municipal, commercial, and residential developments. Adopted Resolution 14-164 amending Policy 2.1, Policy 2.4, and Policy 6.1 of the Santa Barbara County Comprehensive Plan Energy Element to incorporate updates to the voluntary reach code and replaces specific policy standards with a general reference, eliminating the need to amend the Comprehensive Plan each time Title 24 is updated.</t>
  </si>
  <si>
    <t xml:space="preserve">1. Task Complete July 2014. 
2. Final Deliverable:  Code Submitted to CEC for Approval.
</t>
  </si>
  <si>
    <t xml:space="preserve">2.B. Develop a Green Building Program with a voluntary component. The County proposes to make some components of CALGreen Tier 1 mandatory and provide incentives for exceeding minimum requirements. The existing Innovative Building Review Program (IBRP), which is already well established, will be expanded to include the voluntary portion of Green Building Ordinance. IBRP is a program administrated by Planning and Development, which advises developers on how to make their project exceed Title 24 efficiency level by 20% and greater. No incentives will be paid from this contract. 
</t>
  </si>
  <si>
    <t>Adopted a green building program, Smart Build Santa Barbara, which is voluntary, free and available to all new and existing municipal, commercial, and residential developments in Santa Barbara County, including incorporated and unincorporated.</t>
  </si>
  <si>
    <t>1. Task Complete July 2014. 
2. Final Deliverable:  Report for Final Policy Amendment and Green Building Program Description.</t>
  </si>
  <si>
    <t>Expanded the emPower Central Coast Program, which encourages energy efficiency with linkages to the Smart Build Santa Barbara Program that offers reduced energy plan review costs, expedited plan review, and a resolution of commendation from the County’s Board of Supervisors.</t>
  </si>
  <si>
    <t xml:space="preserve">1 Task Complete July 2014.
2.  Final Deliverable: Report for Implement Newly Expanded IBRP In Place Including Linkage With New emPowerSBC Program 
</t>
  </si>
  <si>
    <t>Developed a community ECAP and municipal EAP with energy efficiency language and data.</t>
  </si>
  <si>
    <t xml:space="preserve">1. The ECAP is scheduled to be presented to the Santa Barbara County Board of Supervisors in May 2015. </t>
  </si>
  <si>
    <t xml:space="preserve">Updating the Santa Barbara County Comprehensive Plan Energy Element to incorporate Policy 8.3 and Research Action 8.3.1 requiring implementation of the ECAP with provisions for monitoring and updating at least every five years. </t>
  </si>
  <si>
    <t>1. The proposed Comprehensive Plan Energy Element amendments are scheduled to be presented to the Santa Barbara County Board of Supervisors in May 2015.</t>
  </si>
  <si>
    <t xml:space="preserve">3.C. Develop a GHG emissions inventory as a baseline for identifying reduction opportunities for the ECAP (TAsk 3.A). Selection of reduction measures will follow an economic efficiency approach. Measures that produce the greatest reduction at the least cost will be the first priority. A large focus of the inventory will be dedicated to EE insofar as the AB 32 Scoping Plan identified EE as one of the four measures that accounts for 75% of GHG emission reductions in the State.  
</t>
  </si>
  <si>
    <t>Conducted the energy savings analysis for annual Greenhouse Gas Inventory.</t>
  </si>
  <si>
    <t xml:space="preserve">1. Task Complete July 2014. 
2. Final Deliverable:  Cost Benefit Analysis and Costs of Implementing All 47 Measures That Were Incorporated Into the Proposed Final ECAP.
</t>
  </si>
  <si>
    <t>1. Task completed Apr. 2013.
2. Final Deliverable:  Final Benchmarking Policy and  Successful Adoption Summary</t>
  </si>
  <si>
    <t xml:space="preserve">1. submeters installed
2. utility manager software installed
</t>
  </si>
  <si>
    <t>1.Task completed in 2014.
2. Final Deliverable: Utility Manager, System Installation Report.</t>
  </si>
  <si>
    <t>2.D. Implementer will develop and facilitate the adoption by Implementer of a policy for integration of commissioning and retro-commissioning into municipal operations (“Cx/RCx Policy”). Implementer will review existing resources to aid in the development of the Cx/RCx Policy. The Cx/RCx Policy will include  descriptions of the benefits and purpose of the policy, procedures on how each activity will be conducted by staff to maximize building efficiencies, identify the lead expert within Implementer staff, an assessment of Cx/RCx opportunities for municipal facilities.</t>
  </si>
  <si>
    <t xml:space="preserve">1. Task Complete:  May 2013
2. Final Deliverable:  Santa Barbara County Energy Efficiency Strategic Plan Program Commissioning/ Retro-Commissioning Policy For County Owned and Operated Facilities
</t>
  </si>
  <si>
    <t>1. consultant hired
2. draft policy completed and submited to SCE before 12/31/2014</t>
  </si>
  <si>
    <t xml:space="preserve">1. Majority of deliverables have been completed and reports such as assessment and planning, draft EE standard, stakeholder input, final EE standard have all been submitted to SCE.
2. Focus is now on delivering training so that project can be completed. </t>
  </si>
  <si>
    <t>1. Task complete Sept 2012.
2, Final Deliverable:  Lessons Learned and Best Practicies of the City of San Bernardino's Stakeholder Energy Efficiency Education Program</t>
  </si>
  <si>
    <t xml:space="preserve">1. Collected CISR forms from participating cities.  
2. Worked with SCE to establish data transfer process for all Participating Municipalities.
</t>
  </si>
  <si>
    <t xml:space="preserve">2B - Implementer will develop a regional framework to be used in the development of the individual EE chapter in the climate action plan for each participating municipality located in the San Gabriel Valley. The regional framework will contain the content template, and the EE goal setting methodology for the EE chapter.   Implementer will also facilitate the development of an EE chapter for each participating municipality. The EE chapter will include  short-term and long-term goals to reduce energy usage and greenhouse gas emissions for both municipal facilities and the entire city. </t>
  </si>
  <si>
    <t xml:space="preserve">1. Final EAPs for all Participating Municipalities received.
2. Submitted final report to SCE in December 2014.  
</t>
  </si>
  <si>
    <t xml:space="preserve">2. Implementer will develop a voluntary green building program (San Gabriel Valley Green Building Initiative) that increases the installation of EE equipment for existing construction through education and outreach. Implementer will: develop a Green Building Guidebook with regionally relevant content for residents, builders and developers; review Energy Action Plans for Participating Municipalities (PMs) for EE strategies for the Green Building Guidebook; Develop the Green Building Regional website and customize pages for PMs that contain city-specific energy information, programs, and goals.
</t>
  </si>
  <si>
    <t xml:space="preserve">1.  Submitted outline of Green Building Guidebook to SCE in September 2014.
2.  Distributed Green Building Guidebook to cities for feedback in November 2014 and gathered feedback on workshop in December 2014.  
3. Submitted draft Green Building Guidebook to SCE in December 2014.  
4.  Submitted stakeholder feedback report in January 2015.  
</t>
  </si>
  <si>
    <t xml:space="preserve">1. Met with city staff in participating cities to discuss status of online permitting programs in November and December 2014.  
2. Assisted  La Canada-Flintridge in obtaining software that allows access to the online permitting system on city computers in December 2014.  </t>
  </si>
  <si>
    <t xml:space="preserve">1. Held staff training on checklist in December 2014.  
2.  Submitted draft implementation procedures to SCE in December 2014.  
3. Held staff trainings on home assessment procedures in participating cities in January 2015.  
4.  Launched program in participating cities and delivered educational materials in January and February 2015.  </t>
  </si>
  <si>
    <t>1.  Work on the task has been completed.
2. Developing final deliverables..</t>
  </si>
  <si>
    <t xml:space="preserve">4.A. Implementer will select and deploy EEMIS/Utility Manager for Participating Municipalities. The EEMIS will provide tools to track energy use, achieve energy cost savings, and set up a system to measure success in reducing energy use and greenhouse gas emissions. Implementer will ensure that the selected EEMIS will allow users to review and analyze energy usage data, allowing for analysis of program success and ways to maximize all available cost and energy savings opportunities. 
</t>
  </si>
  <si>
    <t xml:space="preserve">1. Completed GHG Emissions Inventory Reports
2. Met with most of the South Bay cities and the SBCCOG to discuss potential Energy Efficiency menus of strategies.
3. Beginning to calculate potential GHG emissions reductions from Energy Efficiency strategies. 
4. Presenting to Commissions and Councils as requested.
5. Organizing bi-monthly Working Group meetings with city staff to discuss project deliverables and to bring in speakers to present on Energy Efficiency strategies. </t>
  </si>
  <si>
    <t xml:space="preserve">2.A. Implementer will develop a voluntary Green Building policy focused on municipal, commercial development and existing residential development and facilitate its adoption by the Implementer (Voluntary Green Building Policy), and develop a voluntary green building program for existing construction (Voluntary Green Building Program).  Implementer will ensure that the Program is designed to encourage building performance that exceeds Title 24 requirements by capitalizing on the unique position and role that local government has in reviewing construction activity taking place in the city. </t>
  </si>
  <si>
    <t xml:space="preserve">2.B. Implementer will expand the scope of its existing Pre-Sale Housing Inspection Program to include the identification of EE retrofit opportunities to prospective buyers. Information on recommended EE Measures including a description of the Measure, related estimated energy saving benefits and information on how/where to purchase it, and applicable SCE programs will be provided to the  residential property buyer with a Pre-Sale Housing Inspection report. </t>
  </si>
  <si>
    <t xml:space="preserve">2.C. Implementer will award a contract to develop and implement a plan for the Online Permitting system and Web site. This plan will include all elements of development and implementation, technical specifications for the Online Permitting system and Web site. Online Permitting will be available to applicants for building permits, electrical permits, HVAC permits and plumbing permits from the Implementer. Online Permitting will be designed to enable automated identification of projects that may benefit from EE upgrades and those that are eligible for an SCE Rebate or Incentive.  </t>
  </si>
  <si>
    <t xml:space="preserve">2.D. Implementer will implement an EE Stakeholder Education Program ( Program) with targets including local elected officials and city commission members. The Program will address the benefits of EE, effects on GHG emissions, goals of the CPUC, and importance of active community involvement in EE efforts.  The format and materials will be tailored for each of the stakeholder audiences, and will include an mix of in-person, online workshops or classes, and on-site/hands-on events such as tours of the Plan Check Counter, pre-sale property inspections, and audits of municipal buildings. </t>
  </si>
  <si>
    <t xml:space="preserve">1. Task completed June 2013.
2. Final Deliverable: Live and fully functional Voluntary Green Building Program online resource (www.energysmartsouthgate.com)
</t>
  </si>
  <si>
    <t>4.A. Implementer will develop and facilitate the adoption by the Implementer of an energy benchmarking policy and process for all its municipal buildings (“Benchmarking Policy”).  The  policy will describe the benchmarking process that will be undertaken and the systematic categorization process for all municipal buildings to enable efficient benchmarking, address how frequency of data updates, and clearly identify the implementation process to assure the data is integrated into Implementer’s operations.</t>
  </si>
  <si>
    <t xml:space="preserve">4.B. Implementer will establish the appropriate Portfolio Manager accounts, as described in the Benchmarking Policy to enable near-term municipal usage tracking and benchmarking procedural training. The Implementer will select and deploy EEMIS to provide energy usage data on all Implementer municipal facilities. Implementer will ensure that the selected EEMIS will allow users to review and analyze energy usage data, allowing for analysis of Program success and ways to maximize all available cost and energy savings opportunities. </t>
  </si>
  <si>
    <t xml:space="preserve">1. Task completed March 30, 2013
2. Final Deliverable: EEMIS reporting site is established and in use
</t>
  </si>
  <si>
    <t xml:space="preserve">1. Task Completed December 1, 2013
2. Final Deliverable: Benchmarking Policy  with Process approved by City Council.
3.  Document available on City's website
     http://www.simivalley.org    </t>
  </si>
  <si>
    <t xml:space="preserve">1. Task Completed Nov. 2012
2. Final Deliverable: Voluntary Green Building Policy approved by City Council.
</t>
  </si>
  <si>
    <t xml:space="preserve">1. Task Completed  Dec. 2013
2. Final Deliverable: Online permiting website live demonstration to City Council  http://permits.simivalley.org 
</t>
  </si>
  <si>
    <t xml:space="preserve">1. Task completed Dec. 2013
2. Final Deliverable:  Implementation plan  report numbers
</t>
  </si>
  <si>
    <t xml:space="preserve">1.  Task Completed  Oct. 2012
2.  Final Deliverable: Final Report of Code Compliance workshop attendance, results.  
</t>
  </si>
  <si>
    <t xml:space="preserve">1.  Task completed Nov. 2012
2. Final Deliverable: Benchmarking Policy and Analysis approved by City Council.  
</t>
  </si>
  <si>
    <t xml:space="preserve">1. Task Completed Nov. 2012
2. Final Deliverable: Energy Action Plan document approved by City Council
</t>
  </si>
  <si>
    <t xml:space="preserve">1. Task Completed Nov. 2013
2. Final Deliverable: Retro-Commissioning Policy document approved by City Council
</t>
  </si>
  <si>
    <t xml:space="preserve">1. Task Completed Nov. 2012
2. Final Deliverable Greenhouse Gas Inventory and energy savings analysis approved by City Council
</t>
  </si>
  <si>
    <t xml:space="preserve">2.A. Implementer will develop and implement a training program on Title 24 code enforcement for city code enforcement officials specifying the targeted audience, number, type and frequency of training events. A minimum total of six  Code Enforcement Training sessions will be conducted and will act to enhance attendees’ ability to enforce Title 24 code and “reach” code requirements, and will focus specifically on the role and responsibilities of code enforcement staff including building officials, and plan check and inspection staff.  </t>
  </si>
  <si>
    <t>3.B. Implementer will conduct a study to identify optimal candidate buildings for retro-commissioning (“RCx”) work (“RCx Study”), and to use as the basis for the development of a municipal RCx policy.  The RCx Study will produce generalized lessons regarding selection of facilities for RCx that will be used in the development of a municipal RCx policy, and making these lessons public and available to anyone considering RCx work. Implementer will develop a municipal RCx policy for consideration for adoption by Implementer.  Implementer will facilitate the policy adoption process.</t>
  </si>
  <si>
    <t xml:space="preserve">1. Task completed May 2013.
2. Final Deliverable:  City of Santa Ana Energy Savings Analysis 
</t>
  </si>
  <si>
    <t xml:space="preserve">1. December 2014, completed the Energy Effciency Chapter of the Climate Action Plan.                                                                              2. December 2014, completed  the Monitoring Framework for the Energy Efficiency Chapter of the Climate Action Plan.                                                                                                                  3. Preparing the draft Final Report.                                                                            </t>
  </si>
  <si>
    <t xml:space="preserve">1. Partner continued to work with SCE to revise milestone timeline in light of contract extension and request for change order. 
2.  Assessment and Planning Report submitted in Oct. 14  3.UMS dashboard live; comments on dashboard continuing.
4. City still waiting for real-time data for UMS software.                                                                                                                                                                                                                                                          </t>
  </si>
  <si>
    <t>1. Continued efforts on municipal and community inventories 
2. Began drafting CAP templates to include CAP overview for public consumption, GHG inventories for community, cities and county, GHG forecasts as well as GHG reduction scenarios and associated measures,
 3. Testing of ClearPath methodologies, not feasible for this scope of work.
4. Preliminary presentation to VCREA Board, awaiting completion with SCG data for presentation to Board and SCE
5. Continued discussion on possibility of not including stationary combustion</t>
  </si>
  <si>
    <t>1. Draft and Final Assessment  Report completed Feb. 2015
2.  County is currently working on identifying EDRS system needs with county agencies estimated completion April 2015</t>
  </si>
  <si>
    <t>1.  Draft and Final Assessment  Report completed Feb. 2015
2.  County is working on identifying high volume permits within county agencies and planning on on-line forms and outreach plans</t>
  </si>
  <si>
    <t>1.   City of Calimesa went live with Online Permitting and Citizen Access Portal (CAP) in October 2014.
2. Task Completed: October 2014  
3. Final Report completed October 2014</t>
  </si>
  <si>
    <t>6.A. Implementer will provide classroom and field training to inspection staff for the following three building types: new resid. buildings;  resid. additions/alterations; and new nonresid. buildings.  Training topics include a comprehensive overview and field training during various phases of the construction process.  Implementer will develop training curriculum, materials that provides focused classroom and field training of inspection staff for each typical project type (i.e. new single family homes, new multi-family homes, resid. additions and alterations, and new nonresid. buildings).</t>
  </si>
  <si>
    <t>1.  Task Completed March 2013
2.  Final Deliverable:   Training Implementation Report, Strategic Plan Task 6</t>
  </si>
  <si>
    <t>1.   SCE and WRCOG worked on strategies for purposes of ongoing data requests for entry into EnergyCAP, options were as follows:  (A) Ongoing Quarterly data requests for input into EnergyCAP.  (B) Wait for longterm SCE data transfer process to be established in 2016.  
WRCOG elected to proceed with Option A utilize existing processes to request Quarterly Data that will be input into EnergyCAP. WRCOG will re-assess 
2.  EnergyCAP implementation completed, remaining item in the scheduling of onsite training for City staff training.</t>
  </si>
  <si>
    <t xml:space="preserve">1.  Task Completed June 2014
2.  Final Deliverable:  The WRCOG Regional CAP, of which the EAPs is the electricity chapter, was approved by the WRCOG Executive Committee in June 2014
</t>
  </si>
  <si>
    <t>1.   Task Complete December 2014
2. Final Deliverable: Temecula Energy Efficiency Management Fund :TEEM", Revolving Loan Fund Administrative Manual</t>
  </si>
  <si>
    <t xml:space="preserve">1.  Task Completed June 2014 .
2.  Final Deliverable:  Incorporated into EAPs.
</t>
  </si>
  <si>
    <t>1. City of Perris installed on-line permitting system and went live January 2015
2. Wildomar is in process</t>
  </si>
  <si>
    <t>1. Draft Administrative Manual January 2015
2.  Developing loan/lease documentation.  Expected draft agreements by May 2015                                                                             3. Draft Operations manual expected completion by June 2015.</t>
  </si>
  <si>
    <t>March 2015</t>
  </si>
  <si>
    <t>Local Govt. Officials Trained or Engaged*
(For Current Period)</t>
  </si>
  <si>
    <t>Narrative</t>
  </si>
  <si>
    <r>
      <t xml:space="preserve">County of 
Los Angeles
Phase 1
</t>
    </r>
    <r>
      <rPr>
        <sz val="10"/>
        <rFont val="Arial"/>
        <family val="2"/>
      </rPr>
      <t>(Initial Participating Municipalities:  Santa Monica and other Orange County cities (Costa Mesa, Huntington Beach, Fountain Valley, Westminster, Newport Beach), the San Gabriel Valley Council of Governments, and the South Bay Cities Council of Governments)</t>
    </r>
  </si>
  <si>
    <r>
      <t>San Gabriel Valley Council Of Governments
Phase 1</t>
    </r>
    <r>
      <rPr>
        <sz val="10"/>
        <rFont val="Arial"/>
        <family val="2"/>
      </rPr>
      <t xml:space="preserve">
(Participating Municipalities:  Alhambra, Arcadia, Baldwin Park, Bradbury, Claremont, Covina, Diamond Bar, Duarte, El Monte, Glendora, Irwindale, La Canada-Flintridge, La Puente, La Verne, Monrovia, Montebello, Monterey Park, Pomona, Rosemead, San Dimas, San Gabriel, San Marino, Sierra Madre, South El Monte, South Pasadena, Temple City, Walnut, and West Covina).  The Participating Municipalities may not participate in each Task</t>
    </r>
    <r>
      <rPr>
        <b/>
        <sz val="10"/>
        <rFont val="Arial"/>
        <family val="2"/>
      </rPr>
      <t>.</t>
    </r>
  </si>
  <si>
    <t>September 2015 
Narrative Update 
(Max 600 characters)</t>
  </si>
  <si>
    <t>2.A. Implementer will address the CEESP goal of reaching codes higher than Title 24 on both a mandatory and a voluntary basis.  Through implementing the Program, the Implementer plans to transform the mindsets of other local public agencies with the city and encourage private industry to embrace economic and environmental benefits of green building.</t>
  </si>
  <si>
    <t xml:space="preserve">1. Task Completed Dec. 2011.
2. Adopted Resolution No. 2011-33 (Municipal Green 
    Building Policy for City Facilities) 
</t>
  </si>
  <si>
    <t>1. Task Completed Nov. 2012.
2. Final Deliverable:  City Officials Education Program 
    Implementation Report</t>
  </si>
  <si>
    <t>3.A. Develop and implement a training program on Title 24 code enforcement. This training for the city code enforcement officials (“Code Enforcement Training”) will specify the targeted audience, number, type and frequency of training events, and a description of the training curriculum and instructor criteria. Implementer will review and assess specifications of the statewide Title 24 code enforcement training program offered by the IOUs and other related educational resources, and include in the report a summary of the findings of the assessment and justification for the training resources.</t>
  </si>
  <si>
    <t>1. Task Completed Nov. 2012
2.  Final Deliverable:  Implementation Report for Code
     Compliance Educational Program</t>
  </si>
  <si>
    <t>4.A. Analyze and interpret the information provided by the utility manager computer software program to strategically address municipal energy usage and provide an example to other public and private entities within the city’s sphere of influence.  In addition, once the city staff has been trained on the proper use of this software, the city will offer demonstrations and training to neighboring cities and other local entities that are interested in implementing this software.</t>
  </si>
  <si>
    <t xml:space="preserve">1. Task Completed April 2013.  
2. Final Deliverable:  Training Program Plan and 
    Installation Report </t>
  </si>
  <si>
    <t>2. Develop an energy efficiency chapter of a Community Climate Action Plan (EE-CAP) to provide a set of measures for how the community can increase their energy efficiency.  Develop and incorporate a municipal action plan (MAP) that will address funding requirements for municipal EE projects that are identified though the task.</t>
  </si>
  <si>
    <t>1.  Task Complete July 2015
2.  Final Deliverables:
     Final EE CAP
     Adopted by City Council Agenda Item 4.a.11 of 
        Dec. 2, 2014 City Council Meeting.</t>
  </si>
  <si>
    <t>3. Conduct an analysis of its GHG inventory to
identify community-focused EE measures that will be
incorporated into the EE-CAP.</t>
  </si>
  <si>
    <t>1.  Task Complete July 2015
2.  Final Deliverable:  Final Report of Energy Efficiency
     Analysis of the GHG Inventory</t>
  </si>
  <si>
    <t xml:space="preserve">1.  The vendor was sent a letter terminating the contract, so
      there will be no more activity on this project.
</t>
  </si>
  <si>
    <t xml:space="preserve">1. Task Completed Feb. 2014.  
2. Final Deliverable:  Utility Manager Installation Report.
</t>
  </si>
  <si>
    <t>1. Task Completed March 2013.
2. Final Deliverable: Energy Efficiency Chapter Action Plan.</t>
  </si>
  <si>
    <t xml:space="preserve">1. Task Completed Dec. 2014.
2. Final Deliverables: Final Voluntary Green Building Policy
    for each Participating Municipality.
</t>
  </si>
  <si>
    <t xml:space="preserve">1. Presentations to various committees regarding Green For
   Life updates and Zero Net Energy (ZNE) component of the
   VGBP.  
2. On-going coordination with cities to implement a
    recognition program for property owners who go above
    and beyond minimum T24 requirements.
3. Coordination with ICLEI for a training session on 
    ClearPath software use.
4. Continued outreach in local media/social media through
    FaceBook and Twitter, etc. 
5. Next Energy Summit scheduled for September 30 or 
    October 1, 2015, adding Water/Energy Nexus into the
    program. Net Zero will be highlighted; Green for Life booth
    at Summit vendor fair.
</t>
  </si>
  <si>
    <t>May 2012, updated website Jul. 2014
December 2013
Spring 2012; updated website launched Jul. 2014
Fall 2014
Fall 2014F
Dec. 2014</t>
  </si>
  <si>
    <r>
      <t xml:space="preserve">1. Green Building App launched in December 2014; insert 
   about App in Desert Sun. App helps property owners with 
   energy/green building upgrades, estimated savings, cost.  
   Ongoing monitoring of website/web app activity.
2. Educational kiosks distributed to cities and strategically 
   placed for optimal public outreach (Libraries, City Hall 
   Planning/Building and Safety Departments) and used at 
   events at local schools and colleges. 
</t>
    </r>
    <r>
      <rPr>
        <strike/>
        <sz val="10"/>
        <rFont val="Arial"/>
        <family val="2"/>
      </rPr>
      <t/>
    </r>
  </si>
  <si>
    <t xml:space="preserve">
Nov. 2012
Dec. 2014
Jun. 2013
Fall 2014
</t>
  </si>
  <si>
    <t xml:space="preserve">1. EEMIS training for Phase 3 with City of Palm Desert will
    include all Phase 1 jurisdictions
</t>
  </si>
  <si>
    <t xml:space="preserve">1. Follow up on Energy Action Plan recommended measures 
   through Desert Cities Energy Partnership.
</t>
  </si>
  <si>
    <t xml:space="preserve">1. Agua Caliente Band of Cahuilla Indians adopted
   sustainability policies incorp. Cx/RCx principles.
</t>
  </si>
  <si>
    <t>1.  Task Completed April 2015.
2.  Final Deliverable:  Final Regional EE CAP Template.</t>
  </si>
  <si>
    <t xml:space="preserve">1. Local newspaper, the Desert Sun, did feature article on
   completion of CAPs by jurisdictions and progress on 
   tracking emissions reduction. </t>
  </si>
  <si>
    <t xml:space="preserve">1. Continued coordination with ICLEI for a training session 
   on ClearPath software use using Phase 3 GHG inventory 
   update for Palm Desert as "case study" planned for
    Fall 2015.
</t>
  </si>
  <si>
    <t xml:space="preserve">2. Develop a voluntary green building (VGB) policy for the City of Palm Desert based on the work done by Implementer for 7 CVAG-members participating in SPS Program Phase 1. The policy increases the installation of EE equipment above Title 24, in existing construction in the residential, C&amp;I, and municipal sectors,  through changes in Palm Desert’s policies and procedures and the provision of educational workshops.  The policy will discuss changes to Palm Desert's policies and procedures for permitting, plan checking, building inspections, and any other procedures, as well as staff training.
</t>
  </si>
  <si>
    <t>1. Voluntary Green Building Policy completed in Phase 1.
2. Draft Zero Net Energy appendix completed in December 2014; being reviewed by city staff.</t>
  </si>
  <si>
    <t xml:space="preserve">1. Voluntary Green Building Policy has been reviewed by
    Palm Desert staff and changes are being edited.
2.  The Zero Net Energy appendix has been submitted to
     Palm Desert staff for review.  Edits are being made to the 
     appendix.
3.  Policy is on schedule to be approved by Council 
     Fall 2015.
</t>
  </si>
  <si>
    <t>Mar. 2015
Ongoing
Spring to Fall 2015</t>
  </si>
  <si>
    <t xml:space="preserve">1. Education and training will continue with presentations to
    various committees which consist of elected officials, city
    managers, and key planners. 
2.  Staff training is planned for sometime in September.  
    Training will focus on those most likely to be involved with
     the program (Building and Safety Inspectors, permit
     issuers, Planners, etc).
3.  Presentations on Voluntary Green Building Policy and
     Zero Net Energy guide planned for city planning 
     commission, architectural review board, sustainability
     committee in Fall 2015. </t>
  </si>
  <si>
    <t xml:space="preserve">
Spring 2015
Dec. 2013
(Phase 1)
Spring 2012
Jul. 2014
Spring 2015
Spring thru Fall 2015</t>
  </si>
  <si>
    <t>1. City Sustainability Committee will provide comments to
    Green Building Manual and offer suggestions on future 
    needs.
2.  Green Building Manual edits are being completed before
     being presented to City Council in September.
3. Palm Desert kiosk includes information about Green
    Building App, links to SCE, SoCalGas websites, Green 
    Building Manual, and was successfully installed near the
    Planning and Building and Safety Departments for
    optimum exposure.
4. Green Building/Energy Efficiency cards (6 handouts)
    have been placed at city hall, building dept/planning 
    counter and continue to be a useful tool.
5. The Green For Life website is being updated to include 
     Palm Desert and ZNE appendix.</t>
  </si>
  <si>
    <t xml:space="preserve">
Nov. 2014
Spring/Summer 2015
Jun. 2015
</t>
  </si>
  <si>
    <t xml:space="preserve">1. Draft Benchmarking Policy, developed in Phase I, 
   reviewed by Palm Desert staff and edits are being 
   implemented.  Policy will go before City Council in
   September.
2. Discussions with staff to identify one building to 
    Benchmark; City Hall selected.  Benchmarking one 
    sample building as part of training process.  City staff
    requested comparison between 2008 information to
    current.
</t>
  </si>
  <si>
    <t xml:space="preserve">
Mar. 2014
Spring 2015
Summer 2015
Spring 2015</t>
  </si>
  <si>
    <t>1. EEMIS installation successful. 
2.  Second round of EEMIS training for City staff provided
     by LA County scheduled for late September or early
     October, with the plan on including hands-on training
     using real-time data.
3.  Draft EEMIS Policy manual under review by Staff.
     EEMIS Best Practices under review by Staff.
4.  EEMIS Case Study in progress.</t>
  </si>
  <si>
    <t xml:space="preserve">
Nov. 2014
Spring/Summer 2015
</t>
  </si>
  <si>
    <t>1.  Draft Cx/RCx policy provided to staff for review and
    comment.   
2. Once RCx policy is approved by staff, it will be held for
    adoption by City Council in September, along with other
    elements. 
3. Cx/RCx Best Practices to staff for review.</t>
  </si>
  <si>
    <t xml:space="preserve">
Draft Feb. 2015
May 2015
Anticipated spring/summer 2015
Anticipated Spring 2015</t>
  </si>
  <si>
    <t xml:space="preserve">1.  Draft GHG inventory completed and suggested by Palm
     Desert staff to obtain input from their Sustainability
     Commission prior to taking to City Council for approval.
2.  ClearPath acct. set up so staff can use this tool to track
     GHG emissions of future projects.
3.  Hands on training on Clearpath is planned. Will invite
     other CVAG member agencies. 
</t>
  </si>
  <si>
    <t>1. Task Completed June 2013.
2. Final Deliverable: Stakeholders Outreach Report</t>
  </si>
  <si>
    <t>1. The original program point of contact left the City in 2013,
    leaving a void through 2014. Now working with the Director
    of Finance/IT &amp; Treasurer at the city and the Consultant to
    complete this task.
2. Working with City &amp; Consultant to obtain the Final
    Deliverable, Implementation Report.</t>
  </si>
  <si>
    <t>1. Task Completed Jan. 2014  
2. Final Deliverable:  City of Delano Climate Action Plan, 
    Adopted December 20, 2013.</t>
  </si>
  <si>
    <t xml:space="preserve">1. Task Completed Sep. 2012.
2. Final Deliverable:  Online  Permitting System 
   Implementation Report </t>
  </si>
  <si>
    <t>1. Task Completed Jan. 2013.
2. Final Deliverable:  Summary of the 2nd Energy Efficiency
    Workshop presented to City Council of El Segundo</t>
  </si>
  <si>
    <t>1. Task Completed May 2013.
2. Final Deliverable: Implementation Report for Marketing 
    the Online Permitting Service</t>
  </si>
  <si>
    <t xml:space="preserve">1. Task Completed Apr. 2012.
2. Final Deliverable:  Commissioning Policy and Procedures </t>
  </si>
  <si>
    <t>1. ProjectExpert System Operational.
2. Official test launch period scheduled for September 2015.</t>
  </si>
  <si>
    <t>The Implementer will build upon the tasks completed in
Phase 1 of the SPS Program, where policies for retro-commissioning, green buildings, benchmarking, and greenhouse gas inventory were developed, a Utility Manager was developed and Portfolio Manager was initiated. This task will develop implementation processes and document working procedures for the policies and tools developed through Phase 1 of the SPS Program. This information will guide current and future staff, institutionalizing knowledge and building the needed capacity to deliver the City’s long term EE goals.</t>
  </si>
  <si>
    <t>1. Final assessment and planning report completed.
2. Energy Management Team report under development.</t>
  </si>
  <si>
    <t>2.A. Through a process emphasizing stakeholder outreach, establish the framework for a green building program that addresses municipal, residential, and/or commercial development that  results in increased building energy efficiency performance.</t>
  </si>
  <si>
    <t>1. Task Completed Sep. 2013. 
2. Final Deliverable: Ordinance No. 12-13, Green Building
    Code</t>
  </si>
  <si>
    <t xml:space="preserve">1. Task Completed Oct. 2012. 
2. Final Deliverable:    Resolution No. 65 </t>
  </si>
  <si>
    <t xml:space="preserve">1. Task Completed Aug. 2012. 
2. Final Deliverable:  EEAP Training Course Evaluation </t>
  </si>
  <si>
    <t>Energy Efficiency Action Plan adopted by City Council: September 18, 2012</t>
  </si>
  <si>
    <t>1. Task Completed Sep. 2012.  
2. Final Deliverable: City of Goleta Energy Efficiency Action
    Plan</t>
  </si>
  <si>
    <t>Included as part of the Energy Efficiency Action Plan adopted by City Council: September 18, 2012</t>
  </si>
  <si>
    <t xml:space="preserve">1. Task Completed Sep. 2012.  
2. Final Deliverable: Included in the Energy Efficiency 
    Action Plan that was adopted by City Council </t>
  </si>
  <si>
    <t xml:space="preserve">1. Receipt of SCE &amp; SCG Energy Data.
2. Initial mapping of aggregated energy usage data &amp; review
    usefulness for existing program design.
3. Research existing building EE program designs for  MF
    buildings.
4. Meet with affordable housing MF development rep for
    potential participation in program re-design.
5. Discuss need for scope revision with SCE due to data
    issues and transmit proposed program redesign.
6. Establish online public engagement platform. For
    stakeholder outreach.
7. Continue Building data collection at Assessor's Office.
8. ArcGIS GeoPlanner Scenario Planning Tool Research.
</t>
  </si>
  <si>
    <t xml:space="preserve">Created Case Studies and Project Management Plans (with appendices) for:
Alhambra - Street Lighting
Claremont - Whole Building
Newport Beach - Whole Building
Pomona - Whole Building
San Fernndo - Pool Pump VFD 
</t>
  </si>
  <si>
    <t>1.  Task Completed Feb 2015
2. Final Deliverables: 
    Case Studies:
        Alhambra Street Lighting
        Claremont Whole Building Retrofit
        Newport Beach Whole Building Retrofit
        Pomona Whole Building Retrofit
        San Fernando Pool Pump Retrofit</t>
  </si>
  <si>
    <t xml:space="preserve">1. Task Completed Feb 2015
2. Final Deliverables:
    Local Govt EE Resources Guidebooks:
    (1) Identifying Energy Projects
    (2) Strategies to Build Project Support
    (3) Project Financing
    (4) Project Procurement
    (5) Project Management
    (6) Post Project Implementation </t>
  </si>
  <si>
    <t xml:space="preserve">2.A - Online Permitting System for Energy Efficiency Projects: Implementer will develop an online automated energy efficiency permitting system to streamline the energy efficiency permitting process.  </t>
  </si>
  <si>
    <t>1. In November 2014, the City decided not to proceed with
    this online component due to city personnel changes, the
    limited capability of its current permit software, and the
    uncertainty of the installation of the City's new
    administrative system.  As such, this task has been
    terminated.</t>
  </si>
  <si>
    <t xml:space="preserve">1. Task Completed Nov. 2012.
2. Final Deliverable: Benchmarking Policy and Procedures </t>
  </si>
  <si>
    <t>1. Task Completed Sept. 2012.
2. Final Deliverable: Utility Manager System Installation
    Report</t>
  </si>
  <si>
    <t xml:space="preserve">1. Task Completed Oct. 2012.
2. Final Deliverable: Municipal Energy Action Plan </t>
  </si>
  <si>
    <t>1. Task Completed Nov. 2012.
2. Final Deliverable: Policy for Advanced Program Code 
    Standards</t>
  </si>
  <si>
    <t>2.E. Develop a Policy Commissioning (for new buildings) (“Cx”) or Retro-Commissioning (for existing buildings) (“RCx”) municipal facilities.  The policy will be presented to Inyo County Board of Supervisors for consideration. Implementer will develop a plan to encourage increased EE in new and altered development, including potentially identifying and prioritizing County facilities and activities to be modified to minimize energy use and related emissions. The computer tracking program and final plan will provide means to track progress, which will be implemented through the plan.</t>
  </si>
  <si>
    <t xml:space="preserve">1. Task Completed Nov. 2012.
2. Final Deliverable: Policy for Commissioning/Retro-
    Commissioning </t>
  </si>
  <si>
    <t>1. Task Completed May 2012.
2. Final Deliverable: Template for Community EAP</t>
  </si>
  <si>
    <t>1. Task Completed Nov. 2012.
2. Final Deliverable:  Community Energy Action Plan, 
    Inyo County</t>
  </si>
  <si>
    <t xml:space="preserve">1. Task Completed June 2014.
2. Final Deliverable: EE chapter for the Conservation and
    Open Space Element to Inyo County's General Plan 
    approved by the Board of Supervisors.
</t>
  </si>
  <si>
    <t xml:space="preserve">1. Task Completed Oct. 2012.
2. Final Deliverable: Energy Savings Analysis for County
    Greenhouse Gas Inventory </t>
  </si>
  <si>
    <t>1.  The County updated the draft Energy Efficiency
      Revolving Loan Fund Policy Report including tracking
      tools 
2.  The County refined the tracking tools developed for the
      revolving loan fund
3.  The County identified seed funding mechanisms for the
      revolving loan fund
4.  The County developed a list of energy efficiency projects
      to inform the amount of seed funding necessary to
      capitalize the revolving loan fund</t>
  </si>
  <si>
    <t>1. Task Completed March 2014
2. Final Deliverable:  Kern Region Energy Action Plan
    Template, Updated March 2014</t>
  </si>
  <si>
    <t>1. Task Completed Sep. 2013
2. Final Deliverables:  GHG Inventory Report for California
    City, and the inclusion of GHG methodology and results in
    chapters and appendices of municipal Energy Action
     Plans for Delano, McFarland, Ridgecrest, Tehachapi, and
     Kern County.</t>
  </si>
  <si>
    <t>1. Task Completed Sep. 2013
2. Final Deliverables:  Minutes of city council meetings
    where resolutions adopting or accepting the EAPs for
    California City, Delano, McFarland, Ridgecrest, Tehachapi,
    and Kern County.</t>
  </si>
  <si>
    <t xml:space="preserve">1. Task Completed March 2015
2. Final Deliverable:  Greenhouse Gas and Energy
    Efficiency Analysis Report: On behalf of the County of
    Kern, and the cities of California City, Delano, McFarland,
    Ridgecrest, and Tehachapi.  December 2014
</t>
  </si>
  <si>
    <t xml:space="preserve">1.  Task Completed April 2015.                                                                                 2. Final Deliverables:
      Wrap-up meeting with SCE  4/22/2014.
      Final Program Report for LA County Phase 1-Task 2.
                                                                </t>
  </si>
  <si>
    <t xml:space="preserve">(NOTE:  Coordinates with Huntington Beach Phase 2A &amp; 2B)
1. Task Completed Aug. 2012.
2. Final Deliverable:  Plan for Developing Local Government
    Energy Efficiency Resources  </t>
  </si>
  <si>
    <t xml:space="preserve">(NOTE:  Coordinates with Huntington Beach Phase 2A &amp; 2B)
1. Task Completed Nov. 2012.
2. Final Deliverable:  Local Government Energy Efficiency
    Resources Sustainability Plan </t>
  </si>
  <si>
    <t>(NOTE:  Coordinates with Huntington Beach Phase 2A &amp; 2B)
1. Task Completed Jan. 2014.
2. Final Deliverable:  Webinar (1/14/2014)</t>
  </si>
  <si>
    <t>1.  Task Completed August 2012.
2. Final Deliverable:  Memo Report from Moreno Valley
    stating the rationale for the Reach Code not being
    adopted, and future plans for the code.</t>
  </si>
  <si>
    <t>1.  Task Completed March 2014
2.  Final Deliverable: Code Compliance Training
     Stakeholder Report</t>
  </si>
  <si>
    <t xml:space="preserve">1. Task Completed June 2013.
2. Final Deliverable:  City of Moreno Valley Greenhouse 
    Gas Analysis </t>
  </si>
  <si>
    <t>1. Task Completed  June 2013.
2. Final Deliverable: City of Moreno Valley Energy Action
    Plan (for community)</t>
  </si>
  <si>
    <t>1. Task is Completed June 2013.
2. Final Deliverable:  City of Moreno Valley Energy Action
    Plan (for municipal facilities)</t>
  </si>
  <si>
    <t>1. Task Completed Sept 2013.
2. Final Deliverable: City of Moreno Valley Energy Efficiency
    Revolving Fund Policy</t>
  </si>
  <si>
    <t xml:space="preserve">1. Task Completed Dec. 2013
2. Final Deliverable: Implementation Report on Best Practices
    and Lessons Learned </t>
  </si>
  <si>
    <t>1.  Researched and reviewed City Forms with Building 
     Official.
2.  Will prepare draft forms for review by Building Officials
     and staff.</t>
  </si>
  <si>
    <t xml:space="preserve">1.. Conducted research on cities with policies requiring
     LEED for public buildings. 
2.  Met with Public Works and Building Official to review
     objectives of the LEED Standard, and how to most
     effectively capture those objectives in the Standard.
3. Will develop a draft policy incorporateing LEED Standard
    and related forms 
</t>
  </si>
  <si>
    <t xml:space="preserve">1.  Completed research on the City of Chula Vista General
     Plan.
2.  Continued research on the General Plan and had an 
     internal meeting to go over the General Plan Amendment, 
     public outreach, and scheduling. 
</t>
  </si>
  <si>
    <t xml:space="preserve">1. Completed web research, sent email to Joseph Oldham,
    and worked on assessment report.
2. Reviewed and summarized City of Long Beach 
    Ordinance.  Contacted City of Long Beach. 
3. Reviewed documents pertaining to density bonus and
    state law regarding density bonus.
4. Researched LEED and Energy Star for residential 
    buildings.
5. Researched publications on the Columbia University Law
    School - Sabin Center for climate change website.
    Researched USGBC website and related sites. Reviewed
    Cal Green and research 2013 building energy efficiency
    standards.  
</t>
  </si>
  <si>
    <t>(1) Benchmarking Policy developed and completed
(2) All municipal facilities entered into Energy STAR Portfolio Manager</t>
  </si>
  <si>
    <t xml:space="preserve">1.  Benchmarking Policy completed.
2. All City municipal (buildings) facilities entered in Energy
    STAR Portfolio.  
3. All City municipal (buildings) connected to SCE 
    Exchange Data and have received electric data.
4. Working with SCG to complete the data exchange for 
   therm information in order to receive scoring. Working
    with SCG Benchmarking team to resolve issue.
</t>
  </si>
  <si>
    <t xml:space="preserve">(1) Utility Manager Software (Energy CAP) procured
(2) All (~240) electric service account numbers have been uploaded within the software program
(3) Administrative staff trained on UMS software for routine uploading of utility bills </t>
  </si>
  <si>
    <t xml:space="preserve">1. Installation of utility manager software has been
    completed.
2. City completed administrative training, all City electric 
    accounts (n=240) have been created
</t>
  </si>
  <si>
    <t>(1) Draft energy action plan under development</t>
  </si>
  <si>
    <t>1. All facility (buildings) measures have been developed
    and kWh savings numbers completed.
2. EAP implementation has been completed for draft EAP.</t>
  </si>
  <si>
    <t xml:space="preserve">(1) Development of Retro-Commissioning Policy for municipal facilities completed
(2) Training facilities and maintenance on procedures to implement policy underway
</t>
  </si>
  <si>
    <t xml:space="preserve">1. Retro-commissioning Policy developed and completed.
2. Drafting of activities that will be conducted by municipal
    staff complete.
3. Procedure guide under development.
</t>
  </si>
  <si>
    <t>May 2015</t>
  </si>
  <si>
    <t>1. Task Completed May 2015
2.  Final Deliverable:  OCC1_2.9_2012-06-11_Test Functionality for Each Muni_20150213.pdf</t>
  </si>
  <si>
    <t xml:space="preserve">1. This has been dropped by the implementer due to
     unfavorable conditions within the Local Governments
     for the task.
</t>
  </si>
  <si>
    <t xml:space="preserve">1. Task Completed Dec. 2013.
2. Final Deliverable: City of Oxnard Energy Action Plan 
</t>
  </si>
  <si>
    <t xml:space="preserve">1. Task Completed Dec. 2013.
2. Final Deliverable:  Energy Action Plan 
</t>
  </si>
  <si>
    <t>1. Set up EEM Suite including buildings, meters, and SCE
    accounts
2. Imported historical utility bill data; all data has been
    imported and information on 50 accounts complete.
3. Continue with SCE importation process of current
    billing data. 
4. Training of key facilities and utilities staff members 
    occurred in mid May 2015.
5. On going support from McKinstry /Energy Hippo for 
    data and facility usage.</t>
  </si>
  <si>
    <t xml:space="preserve">1. Task Completed June 2015.
2.  Final Deliverable:  
    - Printout-Enrolled accounts SCE energy manager6515_20150627.doc             
    - EEM Suite Property Set Up_20150629.docx
3. Submitted all required reports and analysis to 
    demonstrate functionality of data and information </t>
  </si>
  <si>
    <t>2. Develop an expedited permitting program for projects that achieve specific building criteria based on developed for the program. The checklist provides a scoring of the project with the points based on green building measures identified in LEED, Energy Star, GreenPoint rating, CALGreen tiers, or other similar EE rating programs. Checklists will be developed for new construction, major renovations, and tenant improvement projects. Staff will also be trained to provide additional EE and green building measures recommendations at the permit counter.</t>
  </si>
  <si>
    <t xml:space="preserve">1.  Developed process flow charts and check lists for five of
    the most common residential permits. 
2.  Met with City and County regarding checklist/process
     flow chart.   
3. Discussed with County of Ventura outreach collaboration
    for check lists and flowcharts. </t>
  </si>
  <si>
    <t>1. Both Value and Benefit Assessment of the Energy
    Education Workshops and the Lessons Learned/Best
    Practices has been submitted to SCE.</t>
  </si>
  <si>
    <t>3. The City will develop an Energy Action Plan (EAP) for its community. The EAP will provide a long-term vision and plan for EE, its facilities as well as the community. In developing the EAP, the City will:
• Develop an inventory of electric equipment;
• Study electricity usage;
• Establish reduction goals and milestones;
• Investigate and assess approaches to reduce energy;
• Prioritize municipal EE projects and identify funding
mechanisms;
• Develop GHG inventory with San Bernardino
Association of Governments (SANBAG); and
• Adopt the EAP.</t>
  </si>
  <si>
    <t>The goal of this task is to develop a comprehensive, long-term community EAP to increase EE in the community and municipal facilities.</t>
  </si>
  <si>
    <t xml:space="preserve">1. The draft Municipal Energy Action Plan is currently up for
    review through the city departments and the city council
    sub committee.  
 </t>
  </si>
  <si>
    <t>1. Task Completed Sept 2012.
2, Final Deliverable:  Lessons Learned and Best Practices 
   of the City of San Bernardino's Stakeholder Energy 
   Efficiency Education Program</t>
  </si>
  <si>
    <t xml:space="preserve">1. Task Completed July 2013.
2. Final Deliverable: Municipal Building Energy
    Benchmarking Policy and Procedures
</t>
  </si>
  <si>
    <t xml:space="preserve">1. Task Completed Sept 2013.
2. Final Deliverable: Utility Manager System (EnergyCAP) 
   Installation Report and Training and Maintenance 
</t>
  </si>
  <si>
    <t xml:space="preserve">1. Task Completed Jan. 2013.
2. Final Deliverable:  Retro-Commissioning Policy
</t>
  </si>
  <si>
    <t xml:space="preserve">1. Task Completed May 2013.
2. Final Deliverable:  City of Santa Ana Energy Savings
    Analysis 
</t>
  </si>
  <si>
    <t xml:space="preserve">1. Preparing the draft Final Report. Need to complete
    Budget Summary. 
2. Completed the Energy Efficiency Chapter of the 
    Climate Action Plan.
3. Completed the Monitoring Framework for the
    Energy Efficiency Chapter of the Climate Action Plan. </t>
  </si>
  <si>
    <t xml:space="preserve">1. Task Completed Dec. 2012.
2. Final Deliverable:  Implementation Report 
    for California Green Building Code and Leadership in 
    Energy and Environmental Design Training Program
</t>
  </si>
  <si>
    <t xml:space="preserve">2.A. Implementer will install a Utility Manager System (UMS) for its municipal facilities. The UMS will provide tools to track energy use, achieve energy cost savings, and track reduction of energy use and GHG emissions due to actions taken. The UMS will allow users to review and analyze energy usage data, analyze program savings and identify cost and energy savings opportunities. Site surveys and meter integration assessments at 25 time-of-use metered facilities will be conducted.  Data collection devices, e.g., pulse initiators, may be integrated to collect data and transmit to the UMS server.
</t>
  </si>
  <si>
    <t>1. Finalizing historical data
2. Working out bill data delivery issues, some minor hardware issues. Essentially the system is running.</t>
  </si>
  <si>
    <t>1. Semi-final draft of study complete
2. Attending budget steering committee in November, and 
    council in early December for review and approval.</t>
  </si>
  <si>
    <t xml:space="preserve">1. Task Completed July 2014. 
2. Final Deliverable:  Code Submitted to CEC for Approval.
</t>
  </si>
  <si>
    <t>1. Task Completed July 2014. 
2. Final Deliverable:  Report for Final Policy Amendment 
    and Green Building Program Description.</t>
  </si>
  <si>
    <t xml:space="preserve">1   Task Completed July 2014.
2.  Final Deliverable: Report for Implement Newly Expanded
     IBRP In Place Including Linkage With New 
     emPowerSBC Program 
</t>
  </si>
  <si>
    <t>1. Task Completed May 2015.
2. Final Deliverables: 
    - Energy and Climate Action Plan (ECAP) and 
    - Resolution No. 15-143 Adopting the ECAP</t>
  </si>
  <si>
    <t xml:space="preserve">1. Task Completed May 2015. 
2. Final Deliverables: 
    - Report for Draft General Plan Policy Amendment
    - Resolution No. 15-144 passed to Adopt Policy 8.3 and
      Research Action 8.3.1 as Amendments to the 
      Comprehensive Plan Energy Element </t>
  </si>
  <si>
    <t xml:space="preserve">1. Task Completed July 2014. 
2. Final Deliverable:  Cost Benefit Analysis and Costs of
    Implementing All 47 Measures That Were Incorporated 
    Into the Proposed Final ECAP.
</t>
  </si>
  <si>
    <t>2.B. Implementer will establish the appropriate Portfolio Manager accounts, as described in the Benchmarking Policy (Task 2.A). Implementer will deploy a Utility Manager System (UMS) for its facilities. The UMS will provide tools to track energy use, achieve energy cost savings, and measure reduction in energy use and GHG emissions. The UMS allows users to review and analyze energy usage data, analyze program performance and identify energy and cost saving opportunities. The UMS will allow the use of sub-meters to track the energy usage of Implementer facilities in campus settings.</t>
  </si>
  <si>
    <t>1.Task completed Aug 2014.
2. Final Deliverable: Utility Manager, System Installation Report.</t>
  </si>
  <si>
    <t xml:space="preserve">2.C. Implementer will develop an energy action plan (EAP) and facilitate its adoption. Implementer will conduct a study of how each Implementer-owned building and other major users of utility resources consume electricity, and investigate and assess methods appropriate for Implementer use to reduce consumption of electric energy resources and to reduce greenhouse gas (“GHG”) emissions through EE Measures (EAP Study). The EAP Study will be the basis for the EAP. The EAP will include specific information on how to meet Implementer’s energy use and GHG emission reduction goals. </t>
  </si>
  <si>
    <t>1. Development of draft plan.
2. Green Team feedback.
3. Plan finalized and approved by County Staff.
4. Best practices draft document submitted to SCE.</t>
  </si>
  <si>
    <t>Implementer will develop an EE standard for county
facilities to increase the level of EE in those buildings and facilities. The standard will be structured as a resolution, which will make it mandatory for qualified construction projects.  In addition to the standard an implementation guide will be developed to assist staff in working with the EE standard. The standard and associated documents will be submitted to the Board of Supervisor for approval.</t>
  </si>
  <si>
    <t>1. Project was stalled because County and SCE needed to agree on notice to proceed approval. Agreement was reached in June 2015 and project restarted. 
2. EE Standard is being prepared to submit to the Board of Supervisors.</t>
  </si>
  <si>
    <t xml:space="preserve">1. Task Completed Nov. 2012.
2. Final Deliverable: Implementation Report for Developing
    Energy Code Enforcement Trainings 
</t>
  </si>
  <si>
    <t xml:space="preserve">1. Task Completed  May 2013.
2. Final Deliverable:  EE Loan Fund White Paper </t>
  </si>
  <si>
    <t xml:space="preserve">1. Task Completed August 2014.
2. Final Deliverable: Report on RCx Policy Stakeholder Input
</t>
  </si>
  <si>
    <t>4.A. Implementer will develop and implement an integrated online Community EE Proj Mgt System (CEEPMS) that uses the data collection and communication capabilities of the existing on-line permitting systems of the Cities of Santa Monica and Brea. CEEPMS will organize and automate existing EE permit information and make it accessible to contractors, residents and business owners to help them make better-informed decisions regarding EE  by providing information on applicable EE measures and programs. CEEPMS will allow for the quantitative measurement of the EE activities of the community.</t>
  </si>
  <si>
    <t xml:space="preserve">1. Task Completed Dec. 2013.
2. Final Deliverable: CEEPMS Replication Guide </t>
  </si>
  <si>
    <t xml:space="preserve">1. Working on final installation report for EEMIS </t>
  </si>
  <si>
    <t>1. Task Completed Dec. 2014
2. Final Deliverables:  EAPs for each Participating 
    Municipality</t>
  </si>
  <si>
    <t xml:space="preserve">1. Submitted draft &amp; final APR
2. Executed contract with Terra Nova to Completed task
</t>
  </si>
  <si>
    <t xml:space="preserve">1.  Final Green Building website content approved. 
     Site active.   
2. Submitted Final Green Building Guidebook
3. Initiated work on additional educational handouts 
4. Continued refinements to website </t>
  </si>
  <si>
    <t>1. Approved MOU for use with participating cities</t>
  </si>
  <si>
    <t xml:space="preserve">1. Initiated planning for additional city staff trainings.  
2. Staff continues to conduct home assessments and 
    collect implementation data from participating residents.  </t>
  </si>
  <si>
    <t xml:space="preserve">1. Task Completed March 30, 2013
2. Final Deliverable: EEMIS reporting site is established
    and in use
</t>
  </si>
  <si>
    <t xml:space="preserve">1. Task Completed Dec. 2013
2. Final Deliverable: Benchmarking Policy  with Process
    approved by City Council.
3.  Document available on City's website
     http://www.simivalley.org    </t>
  </si>
  <si>
    <t xml:space="preserve">1. Task Completed Nov. 2012
2. Final Deliverable: Voluntary Green Building Policy 
    approved by City Council.
</t>
  </si>
  <si>
    <t xml:space="preserve">1. Task Completed  Dec. 2013
2. Final Deliverable: Online permitting website live 
    demonstration to City Council  http://permits.simivalley.org 
</t>
  </si>
  <si>
    <t xml:space="preserve">1. Task Completed Dec. 2013
2. Final Deliverable:  Implementation plan  report numbers
</t>
  </si>
  <si>
    <t xml:space="preserve">1.  Task Completed  Oct. 2012
2.  Final Deliverable: Final Report of Code Compliance
     workshop attendance, results.  
</t>
  </si>
  <si>
    <t xml:space="preserve">1.  Task Completed Nov. 2012
2. Final Deliverable: Benchmarking Policy and Analysis
    approved by City Council.  
</t>
  </si>
  <si>
    <t xml:space="preserve">1. Task Completed Nov. 2012
2. Final Deliverable: Energy Action Plan document approved
    by City Council
</t>
  </si>
  <si>
    <t xml:space="preserve">1. Task Completed Nov. 2013
2. Final Deliverable: Retro-Commissioning Policy document
    approved by City Council
</t>
  </si>
  <si>
    <t xml:space="preserve">1. Task Completed Nov. 2012
2. Final Deliverable Greenhouse Gas Inventory and energy
    savings analysis approved by City Council
</t>
  </si>
  <si>
    <t xml:space="preserve">1. Task Completed May 2012.
2. Submission of final report to SCE on October 15, 2014
</t>
  </si>
  <si>
    <t>1. Revolving Loan Funds – April 4th 2013
2. Street Lighting Retrofit – April 4th 2013
3. Benchmarking &amp; Utility Monitoring – one-
    on-one trainings (May – June 2013)
4. BOC training - Energy Efficient Operation
    of HVAC Systems (November 6 and 7, 2013)                                         5.Title 24 Residential and Non-Residential
    Energy Code Update (November 14, 2013) 
6. BOC training - Measuring and
    Benchmarking Energy Performance
    (December 6, 2013)
7. AEE Certified Energy Manager course
    (January 21 - 23, 2014)                                             31. GRI Certified Training Course
    (January 2014)
8. BOC training - Energy Efficient Lighting
    (January 16, 2014)                                                                        9. BOC training in HVAC Controls
    Fundamentals (February 5, 2014) 
10. BOC training in Indoor Environmental
     Quality (February 26, 2014)</t>
  </si>
  <si>
    <t>1. Task Completed Oct. 2014
2. Final Deliverable:  Code Compliance Training Program
    Implementation Report</t>
  </si>
  <si>
    <t xml:space="preserve">Recruitment of 14 cities to participate in the Utility Manager project using LA County's EEMIS program.  Data for 13 of the 14 cities has successfully been transferred from SCE to the EEMIS system with a dynamic data transmission process that continues expand the available data.  User trainings have been conducted for 12 of the 14 cities.  One city has successfully installed equipment allowing one city to view real-time building level data for a campus of facilities - El Segundo in process of updating MOU to have proceed with pulse counter installation. </t>
  </si>
  <si>
    <t>1. Task Completed Oct. 2014
2. Final Deliverable:  Final Benchmarking Policy</t>
  </si>
  <si>
    <t>1. Completed calculation of potential GHG emissions
    reduction from Energy Efficiency strategies. 
2. Drafted community and municipal GHG Reduction
    Measures Reports for each city.
3. Drafted final EECAP template.
4. Developed a plan for each individual city to take the final
    EECAP to commission and/or council.
5. Continued with bi-monthly working group meetings.</t>
  </si>
  <si>
    <t xml:space="preserve">1. Task Completed April 2013.
2. Final Deliverable:  Final Voluntary Green Building Policy </t>
  </si>
  <si>
    <t xml:space="preserve">1. Task Completed Aug. 2012.
2. Final Deliverable: City Approval for Expanded Presale
    Housing Inspection Program </t>
  </si>
  <si>
    <t xml:space="preserve">1. Task Completed April 2013.
2. Final Deliverable:  Live and fully functional Online 
    Permitting system and site (http://onlinepermits.sogate.org)  
</t>
  </si>
  <si>
    <t xml:space="preserve">1. Task Completed Aug. 2013.
2. Final Deliverable:  Stakeholder Education Implementation
    Report </t>
  </si>
  <si>
    <t xml:space="preserve">1. Task Completed June 2013.
2. Final Deliverable: Live and fully functional Voluntary
    Green Building Program online resource 
    (www.energysmartsouthgate.com)
</t>
  </si>
  <si>
    <t xml:space="preserve">1. Task Completed May 2013.
2. Final Deliverable:  Implementation Report for Code 
    Compliance Educational Program </t>
  </si>
  <si>
    <t>1. Task Completed May 2013.
2. Final Deliverable:  Final Benchmarking Policy and
    Procedures</t>
  </si>
  <si>
    <t>1.  Task Completed May 2013.
2.  Final Deliverable:  EEMIS Installation Report</t>
  </si>
  <si>
    <t xml:space="preserve">1. Task Completed May 2013.
2. Final Deliverable: Final Energy Action Plan </t>
  </si>
  <si>
    <t xml:space="preserve">1. Task Completed Nov. 2013
2. Final Deliverable: Final Commissioning/
    Retro-Commissioning Policy and Procedures and 
    Retrocommissioning Training </t>
  </si>
  <si>
    <t xml:space="preserve">5.A. Implementer will conduct an inventory of Implementer GHG (“GHG Inventory”) and develop a policy to regulate the frequency of updating the GHG Inventory (“GHG Inventory Policy”). The GHG Inventory will update the baseline GHG data collected in 2005. Implementer will develop a GHG Inventory Policy designed to ensure a yearly inventory of the Implementer’s GHG emissions becomes integrated with Implementer’s operations. The Policy will also ensure the creation of an accurate tool that Implementer’s staff may use to prioritize municipal retrofit projects and community green programs.  </t>
  </si>
  <si>
    <t xml:space="preserve">1. Task Completed Dec. 2012.
2. Final Deliverable: Final Greenhouse Gas Emissions
    Inventory Policy </t>
  </si>
  <si>
    <t xml:space="preserve">The City will select and deploy the installation of a utility manager system (UMS) for city facilities. Specifically, the City will:
• Assess UMS solutions used by peer municipalities, including the process these municipalities used to select and install software. 
• Prepare a report on the findings of this assessment and a plan for procuring and deploying the selected UMS.  
• Procure and install UMS.
• Assess which facilities qualify for gathering “real-time” data and determine which facilities qualify
for the installation of equipment to collect these
data. </t>
  </si>
  <si>
    <t>1. UMS dashboard live; comments on dashboard continuing.  2.  City still waiting for real-time data for UMS software.   
3. Proposal received from Digital Energy for interface of 
    UMS with GreenButton connect/real-time data feed.</t>
  </si>
  <si>
    <t>1. Continued work on templates.
2. Delays due to SCG data issues.
3. City Appendices-Calcs and QA/QC to technical reports
    and prepared detailed workbooks to support the technical
     portion.
4. Completed preliminary forecasts/targets for region, cities
   and unincorporated areas.
5. Finalized comm. emission calculations.
6. Developed work plan and outline for Climate on the Move
    workshop with cities.
7. Developed analysis on avoided emissions for all reports:
    regional and city, CYs 2010-2012 and for 2013 and 2014.
8. Completed majority of draft for muni. and comm. level
    reports for use at workshop.</t>
  </si>
  <si>
    <t>Notice to Proceed- July 9, 2014. Kick-Off Meeting- July 10.2014. Del 2.1 was submitted to SCE on August 4, 2014. The Draft Assessment and Planning Report is in progress. Draft and Final Assessment  Report completed Feb. 2015. County is currently working on identifying EDRS system needs with county agencies estimated completion April 2015</t>
  </si>
  <si>
    <t xml:space="preserve">1. Other LGs with online plan check systems were contacted for guidance 
2.The technical team has met with 15 user departments/divisions to conduct business process and technical analysis sessions.
3. The hardware and business requirements were identified to support the system
4.The team drafted the Statement of Work.  
5. Procurement process initiated. 
6. Installation of the necessary infrastructure to support the project has begun
</t>
  </si>
  <si>
    <t>Notice to Proceed- July 9, 2014. Kick-Off Meeting- July 10.2014. Del 3.1 was submitted to SCE on August 4, 2014. The Draft Assessment and Planning Report is in progress. Draft and Final Assessment  Report completed Feb. 2015. County is working on identifying high volume permits within county agencies and planning on on-line forms and outreach plans</t>
  </si>
  <si>
    <t xml:space="preserve">1. Representatives from ePlanCheck and AA provided
    demonstrations of the product to all of the participating
    County departments/divisions to educate them on 
    available functionality and tools that can be leveraged.  </t>
  </si>
  <si>
    <t xml:space="preserve">1. Task Completed Sept. 2013.
2. Final Deliverable:  City of Visalia Municipal Energy 
    Action Plan 
</t>
  </si>
  <si>
    <t xml:space="preserve">1.  Task Completed Dec. 2013. 
2.  Final Report to be completed by October 2014
</t>
  </si>
  <si>
    <t xml:space="preserve">1. City of Wildomar chose three common energy efficiency simple permits types to move forward with an Online Permitting system, intended to be incrementally built upon.                                                                                           2.City of Calimesa has begun Online Permitting Implementation steps and will be begin inputting simple permits as related to energy efficiency, while at same time mitigating the need to drive to City Hall, reducing GHG emissions and increasing convenience.                                                                         </t>
  </si>
  <si>
    <t>1.  City of Calimesa went live with Online Permitting and 
    Citizen Access Portal (CAP) in October 2014.
2. Task Completed: October 2014  
3. Final Report completed October 2014</t>
  </si>
  <si>
    <t xml:space="preserve">1.  Task Completed March 2013.
2.  Final Report to be completed by October 2014
</t>
  </si>
  <si>
    <t>1. First Workshop held on July 25th., 2012  Martyn Dodd, Energysoft, spoke on Code Compliance with Title 24 and other green building standards.                                                                                 2. July 26th, 2012, 3 subsequent additional workshop were provided to City  staff whose job requirements are aligned with onsite inspections.  The first training was conducted at Menifee City Hall and in a home under constructions and provided information on rough inspections (plumbing, electrical, mechanical, and framing.  The second training, Insulation and envelope inspection,  allowed participants to walk through a newly construction residential development to confirm the structure has been properly sealed, and that insulation complies with standards.  The third training, project closeout, occurred at March JPA and topics included correct way to review drawing plans, and assessment of HVAC systems, lighting, other structural items and systems' proper installment.                                                                                        3.  Based upon comments from the first training and the helpful nature of the information, the workshop was replicated and staff from cities that did not attend the first time were targeting, alongside additional technical staff from Cities that attended the first meeting.</t>
  </si>
  <si>
    <t>1.  Task Completed March 2013
2.  Final Deliverable:   Training Implementation Report,
     Strategic Plan Task 6</t>
  </si>
  <si>
    <t xml:space="preserve">1. Identified EnergyCAP as a capable Utility Manager Software for City use.                                     2.  The Cities of Lake Elsinore, Hemet, Temecula, San Jacinto, and Murrieta show interest in pursuing.                                                        3. Kick-off meeting occurred in January with all appropriate points of context                                       4. Building information has been consolidated and next steps for staff include the prioritizing and creation of building hierarchy.                                                                                     5.  3 year historical data has been pulled from the utilities and been used to begin initial setup of data in the EnergyCAP tool for the cities of Temecula, Murrieta, Hemet, and Lake Elsinore.  The billing applications are currently being bridged to allow for the streamlining of Account Payable with regards to this utility data.  </t>
  </si>
  <si>
    <t>1. Received SCE Quarterly data as alternative to long-term
    data file transfer protocol
2. Hosted 2 in-person trainings on March 25, 205 and 
    March 26, 2015 to train users from each participating
     jurisdiction on the EnergyCAP tool.</t>
  </si>
  <si>
    <t xml:space="preserve">1.  Task Completed June 2014
2.  Final Deliverable:  The WRCOG Regional CAP, of which
     the EAPs is the electricity chapter, was approved by the
     WRCOG Executive Committee in June 2014
</t>
  </si>
  <si>
    <t xml:space="preserve">1.  Task Completed June 2014
2. Final Deliverable:  The WRCOG Regional CAP, of which
    the EAPs is the electricity chapter, was approved by
    WRCOG Executive Committee in June 2014
</t>
  </si>
  <si>
    <t>1. Task Complete Dec.2014
2. Final Deliverable: Temecula Energy Efficiency
    Management Fund :TEEM", Revolving Loan Fund
    Administrative Manual</t>
  </si>
  <si>
    <t>1. City of Perris is promoting on-line permitting system to
    community.  Project implemented
2. City of Wildomar has attended training for code
    enforcement enhancement.  Code Enforcement
    enhancement has been implemented</t>
  </si>
  <si>
    <t>1.  Second Draft Administrative Manual April 2015
2.  Draft Operations worksheet, May 2015                                            3.  Draft Master Purchase lease documents submitted for
     WRCOG review September 2015</t>
  </si>
  <si>
    <t>September 2015</t>
  </si>
  <si>
    <t>Local Govt. Officials Trained or Engaged*</t>
  </si>
  <si>
    <t xml:space="preserve">3.Implementer will develop model energy policies for Participating Municipalities (PM) that for capital improvement projects for municipal facilities.  The model energy policies will address the following areas:
1. Building commissioning
2. Green Building standards
3. Minimum reach codes and standards
4. Equipment/product specifications to assist PM procurement staff in the selection of EE equipment
5. Plans for re-investing EE savings into each PM’s budget for future EE activities
6. Service level agreements between departments
7. Operations and maintenance protocols and software
</t>
  </si>
  <si>
    <t>Strategic Plan 
Menu Item 
(Use Drop Down Menu)</t>
  </si>
  <si>
    <t xml:space="preserve">Dec. 2012
2011 thru 2014
Oct. 2014
</t>
  </si>
  <si>
    <t>Program Accomplishments (Sept 2012)</t>
  </si>
  <si>
    <t>Program Accomplishments (March 2013)</t>
  </si>
  <si>
    <t>Major Accomplishments 
or Comments</t>
  </si>
  <si>
    <t xml:space="preserve">1. The City selected and purchased EnergyCAP as the software provider for the utility manager system. 
2. The City is working with SCE to receive billing data through the Managed File Transfer (MFT) system.  MFT files for EnergyCAP based Utility Manager systems became available for uploading and testing Q1-2013.
</t>
  </si>
  <si>
    <t xml:space="preserve">1. This Task is directly linked to Santa Monica's Task 4.A  (Community Energy Efficiency Project Management System (CEEPMS)).  The City is awaiting testing of CEEPMS by Santa Monica.
2. Awaiting completion of testing of CEEPMS (Santa Monica Task 4.A).  </t>
  </si>
  <si>
    <t xml:space="preserve">1. Completed procurement of EEMIs with County of Los Angeles for  Sept 2012 accomplishments.
2. EEMIS setup and training has been conducted. 
3. Continue to work on Managed File Transfer (MFT) process to regularly obtain billing data from SCE.  The system is undergoing testing and is in the final stages of development.  It is expected to to finalized and go into production/maintenance mode Q2-2013.
</t>
  </si>
  <si>
    <t>1. Completed the Energy Chapter for its Climate Action Plan.
2. The Chapter was adopted in city's Sustainability Plan.</t>
  </si>
  <si>
    <t xml:space="preserve">1.  Approval and adoption of Voluntary Green Building Policy (VGBP) by:
    City of Rancho Mirage (July 19), 
    Cathedral City (August 8), 
    Desert Hot Springs (Sept. 18), 
    Palm Springs (Sept. 19). 6.                                                                                   In addition, a regional Voluntary Green Building Program Manual was finalized  and converted to clickable PDF format for ease of use on program website. Very positive reception for Voluntary Green Building Program. All cities that approved the program have expressed enthusiasm and those that have not yet adopted are supportive of doing so.                                                                                                                                
 2. City of Rancho Mirage adopted mandatory reach code for city facilities (15% above Title 24).  
3. Worked with interested cities on incentives (e.g., expedited processing) for VGBP; CVAG prepared summary of incentives used by other jurisdictions that have implemented reach code or green building program/policy for distribution to cities.  
4.  Coordinated with local hardware stores/large home repair chain stores re potential for incentives and workshops in partnership with them.
5.  At the request of a city manager, prepared a comparison between CVAG Voluntary Green Building Program (15% above Title 24) and the new Title 24 - 2013 changes. Received input from SCE's Statewide Codes &amp; Standards on 2013 Title 24. Provided comparison to City of Indian Wells staff. 
</t>
  </si>
  <si>
    <t xml:space="preserve">1. Ongoing work to coordinate Energy Action Plans with the jurisdictions' Climate Action Plans for final review by jurisdiction staff.  Edited and revised Energy Action Plans to incorporate feedback from participating jurisdictions. Final drafts delivered to jurisdictions in January/February 2013.
2. Updated Energy Action Plan information to address SCE EAP requirements received in October 2012, then updated by SCE in February 2013. Resubmitted EAPs to SCE after addressing SCE comments received. 
3. Continued editing documents to incorporate utility or city/tribe-specific language, accomplishments of participating jurisdictions. Identify updates for Energy Leader Model to be incorporated in EAPs.
4. Plan to have cities adopt EAPs as part of package with Climate Action Plans, Benchmarking and RCx policies in Q2-2013. 
</t>
  </si>
  <si>
    <t xml:space="preserve">1. Formatting of Commissioning/Retro-Commissioning (Cx/RCx) policy to be consistent with formatting for Energy Action Plan; the Cx/RCx policies will be included in EAP as appendix for each jurisdiction.  
2. Continued revisions to RCx Policy Outreach Plan.
3. Received comments from SCE on two of Cx/RCx policies. All policies have been reviewed by city staff and all their comments were incorporated.
4.  Cx/RCx policies are ready for adoption along with Energy Action Plans in Q2-2013.       
5. Revised combined RCx and Benchmarking Stakeholder report and work on RCx Policy Outreach Plan.
6. Agua Caliente has indicated they may not want to adopt RCx policy due to concerns about impacts to casino operations; discussing options with them. Indian Wells will require additional coordination with new staff.
</t>
  </si>
  <si>
    <t xml:space="preserve">1. Continued coordination with individual jurisdiction staff to obtain their input on the draft CAPs to ensure full customization.  
2. Customized Emission Reduction Measures for all Green for Life Climate Action Plans for each jurisdiction.
3. Continued review and revision of seven climate action planning documents with CVAG and city staff.
4. Continued work on draft Initial Study for CEQA compliance for EAP/CAP.  City staff have emphasized importance of completing this step. Coordination with city staff on their desire and need for environmental compliance.
5. Coordinated CAP with Energy Action Plan, GHG Inventory, and Cx/RCx policies so they can be presented to various councils for adoption as a "sustainability package" in Q2-2013.
</t>
  </si>
  <si>
    <t>1.The City selected an implementer to perform this task.                                                                                                                                                                                                         
2. Assessment and Planning Report completed by Subcontractor                                                                                                                                                                                 
3. Draft version of the Green Buidling Ordinance/Program submitted by Subcontractor                                                                                                                                                    4. Conducted two meetings for Green Building Ordinance stakeholder's Committee                                                                                                                                            5. Scheduled public community workshop session combined with a stakeholder committee meeting on the Green Building Program in September 2012</t>
  </si>
  <si>
    <t xml:space="preserve">1. The City conducted a workshop meeting on energy issues at a joint meeting of the City Council and Planning Commission on September 12, 2012. 
2. One additional demonstration meeting for staff members was held on October 24, 2012. 
3. This workshop complements the one-on-one orientation sessions with the City Planning Commission and City Council members to gain approval of the Green Building Code and Point-of-Sale Ordinance, being developed throught this program.
</t>
  </si>
  <si>
    <t xml:space="preserve">1. Implementation Report final submitted and approved by SCE. 
2. Conducted workshop with City Council members December 14, 2012.                                               3. Task complete.
</t>
  </si>
  <si>
    <t xml:space="preserve">Not applicable, this task was removed.
</t>
  </si>
  <si>
    <t>1. The County has received and processed the full files from SCE's Managed File Transfer (MFT) system at the end of 2012.  The County and SCE agreed that the desired MFT protocol should include each data element on each bill.  This process required the County to program for each data element that was being passed.  
2. On a production basis daily files will be sent to the County as bills are processed for authorized accounts (includes data for the County as well as Local Governments participating in the County's EEMIS system).  
3. After overcoming some issues getting complete CISR (Customer Information Service Request) forms for all Cities participating in this effort, the County was able to receive data for all 54 cities in Q1 2013, which included 36-months of historical data.   
4. County working with SCE to finalize process for receiving the billing data.</t>
  </si>
  <si>
    <t xml:space="preserve">(NOTE:  Coordinates with Huntington Beach Phase 2 Task 2A- Provide Energy Efficiency Services for Energy Efficiency Pilot Programs and Task 2B: Develop Energy Efficiency Project Implementation Guidebooks) 
1. Finalized list of facilities for pilot projects to test concepts developed in Guidebooks (developed in Huntington Beach Task 2B). 
2. Prepared pProject scope, schedule, budget, and financial requirements specifications:   for pilot project were  developed and refined; and draft documents sent to SCE in late 2012/early 2013.
3. Developed detailed estimates of installation cost, and energy savings, using the SCE approved method for implementing energy assessments and/or audits:  data being finalized for selected measures.
</t>
  </si>
  <si>
    <t xml:space="preserve">1. City took reach code to council for adoption and the proposal was denied. 
2. Final deliverables stating reason for denial were already provided and accepted.
3. Task Complete. </t>
  </si>
  <si>
    <t xml:space="preserve">1. Based on SCE's comments,  staff revised the final GHG analysis to re-focus it on energy and submitted the Energy focused GHG analysis to SCE on December 10, 2012.  
2. On January 3, 2013 and e-mail was sent from SCE stating that the GHG analysis had been approved by SCE.
3. Task Complete. 
</t>
  </si>
  <si>
    <t xml:space="preserve">1. As the final results of the Strategic Plan program are being completed, Planning staff has begun the planning on how to share information learned from the Strategic Plan efforts. Staff is planning for several meetings focusing on 1 or 2 tasks per meeting.  
2. Planning staff is coordinating with (WRCOG) Western Riverside Council of Governments for some added input on what type of meeting format might draw more people to a best practices of Strategic Planning event.  Once we have completed our tasks we will schedule and provide additional details on lessons learned.  Additional work is continuing on the draft policy.  It is expected that this item will be considered by the City Council in May 2013. 
</t>
  </si>
  <si>
    <t xml:space="preserve">1. This task has been dropped by the City of San Bernardino because the City entered into a bankruptcy proceeding Q3-2012.  As a result a number of City staff were released, including those that were performing this Task.  </t>
  </si>
  <si>
    <t xml:space="preserve">1. Utility Manager vendor has been selected. 
2. Project kick off has taken place (Feb 2012).
3. Assessment and Planning Report will be finalized in March 2013.
4. Implementation expected in 6 months of the evaluation of the County's existing metering and electrical load distribution. </t>
  </si>
  <si>
    <t xml:space="preserve">1. EAP finalized (November 2012).
2. EAP submitted to County management for review and approval (December 2012).
</t>
  </si>
  <si>
    <t>1. Energy Action Plan was presented and adopted by City Council in December.
2. Task Complete.</t>
  </si>
  <si>
    <t>&lt;&lt;&lt;  This row will not be shown for March 2013 report.  &gt;&gt;&gt;&gt;&gt;&gt;</t>
  </si>
  <si>
    <t xml:space="preserve">In addition to the two SCE supported trainings that took place in Nov 2011 and Jan 2012, additional trainings were completed in partnership with Ventura County Regional Energy Alliance. In April, Energy Compliance for Residential Alterations, Additions, and Repairs was completed. In May, New Low Rise Residential Construction was completed. For June, Non Residential Requirements for Building Envelope, Mechanical Systems, and Forms was finished. Upcoming for July, training requirements will be completed with Non Residential Indoor and Outdoor Lighting and Forms. The Plan to share best practices and lessons learned as well as the Training Implementation Report are set to be completed in September/October. Upon completion of these two reports, Task will be complete.
Budget Shift:
Shift $107,000 from Task 7 (2.1.1)  (Code Compliance Training) to Task 2 (3.2.1) (EEAP) (add $82,000) and Task 5 (4.1.4) (GHG Inventory Savings Analysis) (add $25,000).
 The Implementer realized cost savings by using the Statewide Codes &amp; Standards Program for Task 7, Code Compliance Training.  to conduct EEAP scoping studies.  The $82,000 moved to Task 2 (EEAP) will be used to perform an Energy Efficiency Scoping Study within the Energy Action Plan. The remaining $25,000 will be utilized under Task 5 (GHG Inventory Savings Analysis) to further support the County’s Green House Gas Analysis.
Change In Scope:
As a result of the using the Statewide Codes &amp; Standards Program for Task 7 (Code Compliance Training) the planned field training activity was removed and replaced with the practical training provided through the Statewide C&amp;S Program.
</t>
  </si>
  <si>
    <t>1. This task is completed. The Beaumont City Council held a workshop on December 6, 2011 on the implementation of a municipal Green Building Policy, no changes to the proposed policy were suggested.  On December 20, 2011 the City's Municipal Green Building Policy was approved by a resolution of the Beaumont City Council (Res. 2011-33)</t>
  </si>
  <si>
    <t xml:space="preserve">1. The Beaumont City Council received a presentation from Javier Mariscal with SCE's Codes and Standards Division on January 17, 2012 to inform the Beaumont City Council, employees, and the public in attendance about the benefits of green building policies. The City of Beaumont adopted a "policy" on green building for municipal projects as a first step in the process of adopting a green building ordinance in the future. </t>
  </si>
  <si>
    <t xml:space="preserve">1. The City of Beaumont is hosting a training for local government code enforcement and building officials in March. This training is being provided by SCE's Codes and Standards staff. There is currently a waiting list of approximately 10-15 people who would like to attend the training. The training will be held on March 29th, 2012 at the Beaumont Civic Center. Invitations have been sent out to the Citrus Belt and Coachella Valley Chapters of the California Building Official's Assocation. </t>
  </si>
  <si>
    <t xml:space="preserve">1. The City is currently in the process of researching available software systems and completing an inventory of all energy usage for municpal facilities. </t>
  </si>
  <si>
    <t xml:space="preserve">Completed the following deliverables:
2.A.1 Assessment and Planning Report for the On-Line Permitting System; 
2.A.2 Report on Status of Consultant or Subcontractor to Support the Task; Completed 
2.A.3. Assessment and Planning Report for the Development of a Program That Encourages Energy Efficiency
</t>
  </si>
  <si>
    <t xml:space="preserve">Completed the following deliverables:
2.B.1. Draft Implementation Plan for Strategy Developed in Task 1.1.5; 
2.B.2. Final Implementation Plan for Strategy
</t>
  </si>
  <si>
    <t xml:space="preserve">Completed the following deliverables:
3.A.1. Report on Status of Consultant or Subcontractor to Support the Task; 
3.A.2. EEMIS/Utility Manager Assessment and Planning Report. 
Continuing to work with consultant (EcoMotion) to obtain an agreement and a Memorandum of Understanding between the City of Brea and LA County for EEMIS software services.
</t>
  </si>
  <si>
    <t>Completed the following deliverables:
3.B.1. Report on Status of Consultant or Subcontractor to Support the Task; 
3.B.2. Assessment and Plan for Development of the Energy Chapter of implementer's CAP.</t>
  </si>
  <si>
    <t xml:space="preserve">1. Implementer staff in August attended the SEEC Conference in San Jose and shared our development of our Green Building Program.  The brief overview was well received.
2. Developed Draft Green Building Policy/Reach Code Template (2.A.2).- submitted to SCE on 9/15/2011 and accepted by SCE on 10/11/2011.
3. Implementer met with Blythe, Cathedral City, Desert Hot Springs, Indian Wells, Palm Springs, Rancho Mirage, Cathedral City and the Agua Caliente Band of Cahuilla Indians to explain tasks of the project and all the deliverables.
4. Development of a Green Building Ordinance Point Rating System.
5. Made Presentation to the Coachella Valley International Code Council.
6. Drafted and distributed the Draft Voluntary Green Building Policy Template for customization by each city. (2.A.2). Initial feedback from cities is very positive and expected changes are minor.
</t>
  </si>
  <si>
    <t xml:space="preserve">1.  Established an Outreach Committee to develop the look of the material, workshops, and outreach. The committee also developed the messaging.
2.  Provided Presentaton to Coachella Valley International Code Council on Green Building Ordinance.
3.  Provided Presentation to the Palm Springs Sustainability Subcommittee on Nov. 15, 2011.
4.  Held individual City 'Open Houses'.  Agua Caliente participated in the city 'Open Houses'.
5.  Provided Presentation to Indian Wells Planning Commission.
6.  Provided Western Riverside Council of Governments Strategic Plan templates of reports on similar tasks and email templates to ask for specific data.
7.  Met with all City Managers on the project.
8.  Ongoing presentations to CVAG's Desert Cities Energy Partnership Working Group.
9.  Presentation to Cathedral CIty Planning Commission (Nov. 2011), City Council (Jan 2012). 
10.  Presentations to all city councils in December 2011/January 2012.
11.  Develop concepts for 'Save a Ton' outreach and impact strategies for the Project.
12.  Developed political strategy for the Green Building &amp; Climate Action Plan programs.
13.   Held a municipal benchmarking workshop for City Staff
</t>
  </si>
  <si>
    <t>1.  Development of Website design. (2.C.3 )
2. Development of Green Building Program Manual.
3.  Coordination with CVAG team on green building projgram outreach to contractors and property owners.
4. Working with other stakeholders such as the U.S. Green Building Council, College of the Desert, Cal State, who are involved with training and education of contractors and city staff.
5. Develop concept for how the Green Building Reach Codes can be more friendly to novice users.  This would include the use of more visuals/graphics so the end user can to see what   T-24+ additions could be added to a residence, with suggestions on other energy saving measures based on cost effectiveness.</t>
  </si>
  <si>
    <t xml:space="preserve">1. Completed 1st Draft Policy Template. (3.A.2) , accepted 10/31/2011 by SCE
2. Met with the cities of Palm Springs, Indian Wells, Rancho Mirage, Desert Hot Springs and Blythe and the Agua Caliente to review/discuss policy. Scheduled meeting with Cathedral City.
3. Participated in Benchmarking workshop conference call with  SCE and SCG
4. Initiated development of workshop materials
5. Held a municipal benchmarking and EEMIS workshop for City Staff and continued to work on workshop materials, including trip to DHS City Hall to obtain data.  Workshop held on  December 12 and 13, 2011.
6. Provided Benchmarking presentation for all Open Houses (Palm Springs, Desert Hot Springs, Rancho Mirage, Indian Wells, Cathedral City, Blythe).
</t>
  </si>
  <si>
    <t xml:space="preserve">1. Continued research on EEMIS programs with other jurisdictions and vendors
2.  Met with the cities of Palm Springs, Indian Wells, Rancho Mirage, Desert Hot Springs and Blythe and the Agua Caliente to discuss software options. Scheduled meeting with Cathedral City.
3. Continued work with suppliers/vendors in collecting specifications and systems
requirements.
</t>
  </si>
  <si>
    <t xml:space="preserve">1. Developed new tools for managing the project: Action Checklist, Daily Master List of Tasks, Stakeholder Meeting Reports (narrative format documenting next steps), and Contact List
2. Developed “Creative Work Plan” outline for group.  Drafted, proofed and edited outreach/marketing documents.
3. Drafted framework for Energy Action Plans (3.C.2)
4. Conducted Open Houses to introduce the EAP project to council and staff:  Cathedral City (December 1), Palm Springs (December 5), Rancho Mirage. (December 6), Desert Hot Springs (December 7), Indian Wells (December 14), Blythe (January 24)
5. Cathedral City:  
    (a) Met with Cathedral City staff regarding EAP, city stakeholders; 
    (b) Developed outline and draft for Cathedral City Energy Action Plan 
    (c) Developed  draft EAP. 
    (d) Presented draft EAP to the Cathedral City Council on January 25, 2012.
</t>
  </si>
  <si>
    <t xml:space="preserve">1. Developed and submitted Commissioning and Retro-Commissioning APR. (3.D.1)
2. Developed Policy Framework-Initiated work on Commissioning and Retro-Commissioning Policy.
</t>
  </si>
  <si>
    <t xml:space="preserve">1. Prepared Draft Regional Energy Efficiency Chapter Climate Action Plan template 
2. Reached out to SCAG for collaboration, met with SCAG and CVAG team to discuss potential synergies between the Sustainable Communities Strategies and the Green for Life Program 10-25-2011
3. Continued to explore and evaluate how to best build the regional assessment in light of incoming data (i.e., air travel, railroad, interstate)
4. Met for second time with some jurisdictions; toured Indian Reservation
5. Begin development of database of stakeholders from the various cities and organizations
6. Review Southern California Edison data on residential energy usage in Climate Zone 15.
7.  Begin efficiency/emissions research for energy action planning, including NEV offset values.
8.  Planned series of technical sessions for regional input.
</t>
  </si>
  <si>
    <t xml:space="preserve">1.  Preparation of Energy Efficiency Chapter of Climate Action Plan Development Plan
2. Coordinate EAP with the City of Cathedral City and our Consultants EcoMotion 
3. Completed 4.B.2 Final Energy Efficiency Climate Action Plan Development Plan
4. Review role of CAP with regards to compliance, role of CAP vis-a-vis the update of a General Plan and share with Participating Municipalities
</t>
  </si>
  <si>
    <t xml:space="preserve">1. Submitted Greenhouse Gas Planning Report (4.C.1)
2. Installed ICLEI's CACP software for all seven jurisdictions
3. Met with Riverside County planner Adam Rush on coordination with GHG inventory County is completing for unincorporated areas.
4. Data Collection
    (a) Developed methodologies for source-specific data collection
    (b) Received SCE municipal and community data for all seven jurisdictions
    (c) Gathered data for Indian Wells and Blythe
5. Finalized Draft Greenhouse Gas Inventories for all seven jurisdictions. (4.C.2)
6. Responded to all early comments to GHG inventories provided by Participating Municipalities.
7. Completed full set of greenhouse gas inventory methodology briefings for Indian Wells.
8. Initiated GHG inventory methodology briefings for Blythe, Cathedral City, Desert Hot Springs, Palm Springs, and Rancho Mirage.
</t>
  </si>
  <si>
    <t xml:space="preserve">The City selected ESA to perform this task. </t>
  </si>
  <si>
    <t>1. Energy efficiency content was developed for integration into Online Permitting System. 
2. Detailed Specification Plan was submitted and approved by SCE. 
3. Complete system functionality and design was developed and initial testing conducted. 
4. Implementation Report was completed and submitted to SCE.</t>
  </si>
  <si>
    <t xml:space="preserve">1. City Council workshop curriculum and materials were completed and submitted to SCE. 
2. City Council workshop was conducted. 
3. Implementation Report was completed and submitted to SCE. </t>
  </si>
  <si>
    <t>1. Assessment and Planning Report:  Comments provided by SCE were incorporated and final Marketing Plan was approved. 
2. Budget was analyzed and $36,000 was shifted to Task 2A where shortfall existed, allowing for full implementation of 2A.  (see Budget Shift Discussion below)</t>
  </si>
  <si>
    <t>1. Five (5) City staff completed a total of nine (9) CALBO courses and trainings for code compliance task. 
2. Code Compliance Implementation Report was completed and submitted to SCE. 
3. Lessons learned were documented. Implementer hosted and attended Codes and Standards T-24 code enforcement training.</t>
  </si>
  <si>
    <t xml:space="preserve">1. Data collection for GHG Inventory was completed. 
2. Draft GHG Inventory was devloped and will be subitted in early March to SCE for review. </t>
  </si>
  <si>
    <t>1. US EPA Portfolio Manager accounts were created for all top energy users of Implementer's building portfolio. 
2. Benchmarking Analysis Report was completed and submitted to SCE. 
3. Benchmarking procedures and Portfolio Manager guide was developed for Implementer staff to utilize. 
4. Draft Benchmarking Policy was developed and will be submitted to SCE early Q2 of 2012.</t>
  </si>
  <si>
    <t xml:space="preserve">1. Utility Manager evaluation was conducted and presented to Implementer decision makers. Subsequently, LA County's EEMIS was selected by Implementer for use in energy management of municipal energy use.
</t>
  </si>
  <si>
    <t>1. Data was gathered for Total Energy Consumption Report and Energy Action Plan.
2. Implementer conducted continuous coordination with SBCCOG's Climate Action Planning efforts. Initial analysis of Implementer's total municipal energy consumption was performed, complete report is forthcoming and will be submitted to SCE in March 2012.</t>
  </si>
  <si>
    <t xml:space="preserve">1. Further research on greenbuilding ordinances was conducted. 
2. Energy consumption by end use of each building was modeled using E-Quest to acquire more in depth knowledge of municipal building characteristics in order to customize implementation guidelinesfor Policy. 
</t>
  </si>
  <si>
    <t>1. RCx Assessment &amp; Planning Report was completed, to be submitted March 2012. 
2. RCx Policy Outline was completed, to be submitted March 2012. 
3. RCx training was conceptualized and outline plan for training workshop was developed.</t>
  </si>
  <si>
    <r>
      <rPr>
        <b/>
        <u/>
        <sz val="10"/>
        <color rgb="FFFF0000"/>
        <rFont val="Arial"/>
        <family val="2"/>
      </rPr>
      <t>Budget Shift</t>
    </r>
    <r>
      <rPr>
        <sz val="10"/>
        <color rgb="FFFF0000"/>
        <rFont val="Arial"/>
        <family val="2"/>
      </rPr>
      <t xml:space="preserve">
Shift $36,000 from Taslk 2C (1.1.1: Implement On-Line Permitting Service) to Task 2A (1.1.5:  Develop On-Line Permitting)
The funding will be used to fully develop an Online Permitting Service with the following objectives: 
1.  Facilitate code compliance by streamlining and making the issuance of building permits for qualifying energy efficiency projects more convenient; 
2.  Promote the installation of energy efficiency equipment and other measures by residents and businesses of El Segundo by providing information on applicable SCE Rebates and Incentives.
The benefit of the budget shift is that it will enable the City to complete Task 2A as described in the Statement of Work, thereby allowing the City to fully implement the above-mentioned objectives. 
</t>
    </r>
  </si>
  <si>
    <t xml:space="preserve">1. Stakeholder Input:  
    (a) Formation of the Green Ribbon Committee; Logistics planning &amp; coordination for the 1st internal and external stakeholder meetings; Design Review Board appointment of Green Ribbon Committee rep; 
    (b) Coordinate &amp; conduct internal &amp; external stakeholder #1 meetings; update City Council &amp; Planning Commission on stakeholder process; 
    (c) Coordinate &amp; conduct internal &amp; external stakeholder #2 meetings; 
    (d) Stakeholder follow-up and outreach; Review &amp; meetings regarding incentive analysis and draft program framework development; 
    (e) Coordinate &amp; conduct internal &amp; external stakeholder #3 meetings &amp; follow-up; 
    (f) Outreach and individual meetings with stakeholders including architects &amp; contractors association; 
    (g) Outreach and individual meetings with stakeholders including realtors association, business community, chamber of commerce, and environmental groups.
</t>
  </si>
  <si>
    <t xml:space="preserve">1. Prepared RFQ/RFP for Energy Efficiency Action Plan Training Program. RFQ/RFP was released on February 8, 2012 to  3 firms for a March 1, 2012 deadline for submission. 
2. Prepared schedule outlining training program and put together list of government leaders to participate in training.
</t>
  </si>
  <si>
    <t xml:space="preserve">1. City Department interviews regarding existing energy efficiency actions that are currently in place, likely future actions that will occur, and possible future actions that may occur to reduce energy consumption. 
2. Checklists were completed and finalized as the foundation for the energy efficiency action plan. 3. Consultant-City review occurred in January-February 2012.
</t>
  </si>
  <si>
    <t xml:space="preserve">1. Completed Draft Energy Study/Audit for City municipal buildings and facilities to be utilized in support of both an energy efficiency savings analysis and energy efficiency action plan. 
2. Energy Study/Audit Updated to reflect addition City facilties. 
3. Prepared framework for the Energy Savings Methodology for review in March 2012.
</t>
  </si>
  <si>
    <r>
      <rPr>
        <b/>
        <u/>
        <sz val="10"/>
        <color rgb="FFFF0000"/>
        <rFont val="Arial"/>
        <family val="2"/>
      </rPr>
      <t>Budget Reduction</t>
    </r>
    <r>
      <rPr>
        <b/>
        <sz val="10"/>
        <color rgb="FFFF0000"/>
        <rFont val="Arial"/>
        <family val="2"/>
      </rPr>
      <t>:</t>
    </r>
    <r>
      <rPr>
        <sz val="10"/>
        <color rgb="FFFF0000"/>
        <rFont val="Arial"/>
        <family val="2"/>
      </rPr>
      <t xml:space="preserve">
Reduced budget for Task 4.A (1.1.6) (Develop and Deliver an Energy Efficiency Action Plan Training Program (EEAP) to Community Leaders) by $15,000 from $112,740 to $97,240.  The reduciton was result of limiting the attendence to government officials only.
</t>
    </r>
  </si>
  <si>
    <t>1. Hired consultants.
2. Wrote public participation plan.
3. Held 18 internal/external stakeholder meetings to get input.
4. Consultants completed the Assessment and Planning Report for Benchmarking Policy.
5. Set up Portfolio Manager account, input electricity use data have preliminary benchmarking results from consultants that we  use to help draft policy.</t>
  </si>
  <si>
    <t>1. Hired consultants to help analyze Utility Manager Programs.
2. Wrote public participation plan.
3. Held 18 internal/external stakeholders meetings to get input.
4. Consultants completed the Assessment and Planning Report for Utility Manager System Implementation..
5. Chose EPAs Portfolio Manager to do electricity use analysis.
6. Input electricity use data, consultants are currently analyzing the results.</t>
  </si>
  <si>
    <t>1. Hired consultants.
2. Wrote public participation plan.
3. Held 18 internal/external stakeholders meetings to get input.
4. Consultants completed the Assessment and Planning Report for Energy Action Plan Development.</t>
  </si>
  <si>
    <t xml:space="preserve">1. Hired consultants.
2. Wrote public participation plan.
3. Held 18 internal/external stakeholders meetings to get input.
4. Staff has been reviewing LEED and Cal Green standards and has toured DVNP new visitor center that has been retro-commissioned to LEED Certified Gold standards.
5. Consultants completed the Assessment and Planning Report for Advanced Program Code Standard Policy Development.
</t>
  </si>
  <si>
    <t xml:space="preserve">1. Hired consultants.
2. Wrote public participation plan. 
3. Held 18 internal/external stakeholders meetings to get input.
4. Staff toured DVNP visitor center that has been retro-commissioned to LEED Gold Certified.
5. Consultants completed the Assessment and Planning Report for Developing Commissioning/Retro-Commissioning Policy and Procedures. 
</t>
  </si>
  <si>
    <t xml:space="preserve">1. Hired consultants.
2. Wrote public participation plan.
3. Held 18 internal/external stakeholders meetings to get input.
4. Consultants prepared a draft EAP regional template.
5. Currently arranging meetingd to discuss the needs of 'other entities' that might use the EAP template. 
</t>
  </si>
  <si>
    <t>1. Hired consultants.
2. Wrote public participation plan.
3. Held 18 internal/external stakeholders meetings to get input.
4. Consultants completed the Assessment and Planning Report for Energy Action Plan Development.
5. Beginning to look at where to include in the County's General Plan and appropriate policy language.</t>
  </si>
  <si>
    <t>1. Hired consultants.
2. Wrote public participation plan.
3. Consultants completed the Assessment and Planning Report for Energy Savings Analysis for Greenhouse Gas Inventory.</t>
  </si>
  <si>
    <t xml:space="preserve">1. ESA was selected (contract signed October 20, 2011) as the EAP consultant following the development of a Scope of Work and Request for Proposals process.
2. The EAP Template is completed.  SCE has approved the template.  The EAP Template was distributed to the Kern Energy Watch local government partners on February 6, 2012 and to the City of Visalia on February 8, 2012 (Implementer is working with Visalia in support of Visalia's Phase 2 Program, and to achieve consistency in the region). Each Participating Municipality will work with the consultant to customize their EAP with background information, technical data, analysis, and energy efficiency strategies.
3. Kern COG's Regional Planning Advisory Committee is also serving as the Energy Action Plan Work Group (EAP WG).  They meet monthly, normally on the first Wednesday of each month.  The EAP WG held their first meeting on January 4, 2012 and met again on February 1 and February 29, 2012.
</t>
  </si>
  <si>
    <t xml:space="preserve">1. Each city and the County of Kern assigned a representative to the Kern REAP project.  All of the Kern Energy Watch partners were invited to attend an ICLEI GHG inventory workshop on September 29, 2011 in Bakersfield, CA.   
2. Kern COG staff gave a presentation to their Governing Board on the Kern REAP program in October 2011.  
3. ESA was selected (contract signed October 20, 2011) as the GHG inventory consultant following the development of a Scope of Work and Request for Proposals process.  
4. ESA conducted interviews with each Participating Municipality in order to determine the scope of their inventories.  
5. Data Collection has begun in order to establish the Municipal Greenhous Gas Inventories.
</t>
  </si>
  <si>
    <t xml:space="preserve">1. PMC was selected as the Outreach Facilitator consultant in August 2011 and a contract was signed on September 15, 2011.  The consultant has developed an agenda, handouts, a PowerPoint presentation, and an interactive component for public workshops that will be held in each community.
2. In addition to public workshops, two Stakeholder Roundtable groups have been established.  The first Stakeholder Roundtable meetings are scheduled on March 5 &amp; 6, 2012.  The public workshops will be held between March 1 and June 30, 2012.  They will be scheduled to occur following the completion of the inventories in each Participating Municipality, and before the EAPs are completed.  
3. Kern COG conducts an annual statistically valid telephone Community Survey.  Godbe Research was selected and contracted to carry out the 2012 survey.  For 2012, energy questions have been drafted which are designed to support the facilitated outreach to gather input from the general public.  
4. Once each EAP is completed, the city or County will carry out a Public Workshop process that leads to the consideration of formal plan adoption.
</t>
  </si>
  <si>
    <t xml:space="preserve">1. As part of the Kern Energy Watch embedded Strategic Plan funding, each partner has chosen a representative who has received training in the EPA Benchmarking software.  The Participating Municipalities and County are in various stages of completing facility benchmarking.
2. Conducting an energy savings analysis has been identified in both the EAP Template Assesment Plan and the EAP Template.  The identified goals and strategies of the EAP adopted by the cities or County will suggest tools for measuring the success of each strategy in meeting the energy savings goals.
</t>
  </si>
  <si>
    <t>1. During this period, the City staff completed six meetings on an internal working group that included Planning staff, City Utility staff, and the Building Official.  There have also been several internal meetings among planning staff, and discussions with other departments that could be impacted by certain reach codes.  The detailed discussion of reach codes has been scheduled for a Joint Planning Commission/City Council meeting on April 3, 2012</t>
  </si>
  <si>
    <t>1. Since August, at least one building inspector attended a nine hour training in CalGreen through CALBO.  
2. Planning also scheduled and began planning for an SCE sponsored training on CalGreen at the City Hall facilities.  This training is scheduled for May 3, 2012.</t>
  </si>
  <si>
    <t xml:space="preserve">1. The final draft of the GHG Analysis and GHG inventory has been completed by the City's consultant.  
2. Work has begun by City staff on incorporating this document into the City's draft Climate Action Strategy. The discussion of this time has been scheduled for a Joint Planning Commission/City Council meeting on April 3, 2012
</t>
  </si>
  <si>
    <t>1. With the completion of the final draft of the GHG analysis, work was begun on developing a separate energy efficiency chapter/discussion of the Climate Action Strategy. 
2. This item will also be discussed at the Joint Planning Commission/City Council meeting on April 3, 2012</t>
  </si>
  <si>
    <t>1. With the completion of the final draft of the GHG analysis, work was begun on developing a separate energy efficiency chapter/discussion of the Climate Action Strategy. An Associate Planner has been assigned to work on this task.  
2. This item will also be discussed at the Joint Planning Commission/City Council meeting on April 3, 2012</t>
  </si>
  <si>
    <t xml:space="preserve">1. Research of similar policies is being conducted.  
2. This item will be discussed at the Joint Planning Commission/City Council meeting on April 3, 2012
</t>
  </si>
  <si>
    <t xml:space="preserve">Planning staff has begun thinking about how to share information learned from these efforts, but It is still too early in the program to implement this effort.  </t>
  </si>
  <si>
    <t xml:space="preserve">1. HB staff conducted RFPs, awarded contracts, completed and SCE accepted Assessment &amp; Planning Reports.
2. Data management processes are being developed to import data into EEMIS system.
</t>
  </si>
  <si>
    <r>
      <t>City has retained ESA to assist the City in preparation of the Government Energy Action Plan. To assist ESA with this work efforts: weekly teleconferences have been set up with ESA; staff have been working with various utility companies; energy audits have been forwarded to ESA; data requests have been sent to key City staff departments/personnel to baseline energy use and GHG for all city facilities, equipment, and fleet.  The City's "Green Team" meets monthly and is comprised of representatives from all City departments/division; these various departments are actively participating in EAP efforts. The goal is to establish a GHG baseline from 2005 and 2010.  City staff are also exploring opportunities for photovoltaic on key City facilities.  The City is interested in sharing ICLEIS's CAPPA with city decision makers. ICLEI standards for development of the EAP are being utilized.</t>
    </r>
    <r>
      <rPr>
        <sz val="10"/>
        <color indexed="10"/>
        <rFont val="Arial"/>
        <family val="2"/>
      </rPr>
      <t xml:space="preserve"> </t>
    </r>
  </si>
  <si>
    <t xml:space="preserve">Community outreach will be a critical component to the development and implementation of the EE CAP. The Subcontractor will employ multiple engagement strategies that target major stakeholder groups (e.g., Oxnard Neighborhood Council) and all sectors of the City of Oxnard community, including traditionally underrepresented or underserved groups. The stakeholder engagement process will include a mix of meetings, workshops, access to a project web site, social media, and other electronic communications to create awareness, involvement and interaction.
</t>
  </si>
  <si>
    <t xml:space="preserve">1. Planned, coordinated and conducted the first EEMIS Planning Team Meeting/Training with participating cities on December 7th, 2011.  County staff trained cities on EEMIS costs/benefits, technical requirements, and implementation timeline.  A total of 14 city representatives attended the meeting.
2. Collected required data and authorization documents from participating cities. A total of sixteen (16) cities have submitted CISR forms and authorization letters; thirteen (13) cities have submitted their IT Contact Request Forms; sixteen (16) cities have submitted their SCE Corporate View data; and twelve (12) cities have submitted Data Entry Forms that identify and describe all accounts.
3. Organized and conducted a total of twenty-two (22) city-specific next step meetings.  These meetings brought together County EEMIS staff, COG staff, SCE staff, and participating city staffs to introduce EEMIS and to discuss implementation next steps for each city.  There are 4 remaining cities that have not had this next step meeting.
4. A total of 14 cities were included in first upload of cities' account numbers and information to the EEMIS system (Arcadia, Baldwin Park, Bradbury,Covina, Duarte, Glendora, La Verne, Monrovia, Monterey Park, Pomona, Rosemead, San Dimas, South Pasadena, and West Covina).  The project is now awaiting for energy usage data to be provided by SCE.
</t>
  </si>
  <si>
    <t xml:space="preserve">1. Since the last semi-annual report, the Project Steering Committee has met on September 27th, October 25th, and December 7th.  At each meeting, SGVCOG and subcontractor, PMC, discussed progress on EECAP development for each phase of the project.  PMC provided training and information on GHG inventory collection procedures, employee commute survey, and the EECAP process in general.  The PSC also discussed public outreach efforts as part of the EECAP process.
2. Conducted kick-off meetings (and other necessary preparatory meetings and conference calls) for the Phases 1, 2 and 3 cities (22 total): of Monterey Park, West Covina, San Gabriel, Duarte, Baldwin Park, Sierra Madre, San Dimas, Bradbury, Claremont, El Monte, Glendora, Irwindale, La Canada Flintridge, Pomona, South Pasadena, Temple City, Arcadia, Alhambra, Covina, Diamond Bar, Monrovia, San Marino, and La Verne.  Prior to these kick-off meetings, each city is provided with a draft Work Plans for the Development of the EECAP Chapter specific to that city.  A conference call was then conducted to discuss the Draft Plan and kick-off meeting for each city.  At the kick-off meeting, SGVCOG and PMC discuss the GHG data collection, data analysis, employee commute survey, internal staff and community outreach, and other components of the EECAP development process. 
3. Conducted Data Review and Policy Planning Meetings to review status of GHG inventory data collection process, review preliminary results of energy and GHG data collection and assessment, discuss and confirm activities, trends and anticipated future conditions, and discuss option and preferences for energy efficiency and GHG reduction targets, goals, measures and projects.  Cities (18 total) that have had these meetings include: Alhambra, Monterey Park, Baldwin Park, San Gabriel, Duarte, West Covina, Sierra Madre, San Dimas, El Monte, Pomona, Claremont, South Pasadena, La Canada Flintridge, Arcadia, Covina, Monrovia, San Marino, and Diamond Bar.  
4. Submitted and finalized the following deliverable reports: a) EECAP Assessment and Planning Report; b) Review of EECAP Best Practices Memorandum; and c) Regional Framework for EECAP Development.
5. Prepared and provided various outreach documents and materials to participating cities that were used events or uploaded onto the cities’ websites. The materials include: EECAP Project Fact Sheet, Project Description, Personal Energy Assessment Survey, and outreach event flyers.  Project materials were translated from English to several languages, including Mandarin, Vietnamese, Spanish, and Armenian. Attended and/or conducted presentations to outreach events at the following cities: West Covina, Claremont, Pomona, Bradbury and Covina.
6. Continued to coordinate the collection and submittal of SCE CISR authorization forms and Southern California Gas Co. data release authorization forms from the participating cities. 
7. Conducted peer reviews of existing GHG inventories for San Dimas, Duarte, Monterey Park, La Canada Flintridge, and Claremont; and summarized findings in technical memos. Also analyzed inventory sectors for San Gabriel, including a review and calculation of GHG emissions from transportation; as well as Sierra Madre’s GHG emissions from transportation.
8. Conducted quantification and analysis of activity data for Phase 1 GHG inventories at approximately 75% completion. For Phase 2, have conducted quantification and analysis of activity data for phase 2 inventories at approximately 60% completion.  Provided SCAG Travel Model Data for all Phase 1 cities, which presents an assessment of 2003, 2020, and 2035 VMT.      
</t>
  </si>
  <si>
    <r>
      <rPr>
        <b/>
        <u/>
        <sz val="10"/>
        <color rgb="FFFF0000"/>
        <rFont val="Arial"/>
        <family val="2"/>
      </rPr>
      <t>Budget Shift</t>
    </r>
    <r>
      <rPr>
        <sz val="10"/>
        <color rgb="FFFF0000"/>
        <rFont val="Arial"/>
        <family val="2"/>
      </rPr>
      <t xml:space="preserve">
Shift $75,000 from Direct Implementation ("DI") to Marketing and Outreach ("M&amp;O") in Task 2.B, (Develop a Regional Framework and EE Chapter in the CAP). 
During the negotiations of the contract the implementer was mistaken that outreach for public vetting activites of the EE-CAP was a DI cost, when it should be an M&amp;O cost.
</t>
    </r>
  </si>
  <si>
    <t xml:space="preserve">1. A competitive bid process was conducted for a technical consultant, received 10 proposals and interviewed four (4) firms for developing the Baseline GHG Emissions Inventory and Climate Action Plan.
2. Agreement with ICLEI was approved by City Council on November 7, 2011.
3.Year 2008 was selected as the Baseline Year.
4. A list of all city facilities was developed to retrieve usage data.
5. ICLEI has community and city usage data for fleet fuel, water, gas, solid waste, wastewater and electricity. 
</t>
  </si>
  <si>
    <t xml:space="preserve">1. An internal Climate Action Plan Steering Committee was created and consists of management staff members and the Energy and Sustainability Consultant. Two meetings were held on December 1, 2011 and January 26, 2012.
2. A list of stakeholders and schedule was created for a series of community and stakeholder meetings that will begin in March 2012.
3. The Sustainability Accomplishments Report was created to list all the existing GHG reduction measures in Santa Ana.
4. In February 2012, the completed Assessment and Planning Report for GHG Inventory Development and Analysis and EE Chapter in a Climate Action Plan was provided to SCE.
</t>
  </si>
  <si>
    <t xml:space="preserve">1. Researched potential instructors and sent request for bids to five qualified candidates.
2. Candidates returned questionnaires and two candidates were interviewed.
3. City Council approved GreenStep Education on January 17, 2012, for a contract amount of $55,180.
4. Training class schedule and location was prepared. Classes will be held quarterly.
5. Memo from City Manager was distributed to annouce the training classes to staff, city council, and to city commissions and comMittees.
6. The first training classes were held February 28 and 29 for CALGreen and LEED GA. 
</t>
  </si>
  <si>
    <t>1. Will pursue a voluntary energy reach code for Santa Barbara County.  Working towards completing the code by Fall of 2012.</t>
  </si>
  <si>
    <t xml:space="preserve">1. Will be pursuing a voluntary green building program.  
2. Considering the use of the Tiers of CalGreen for the program.  
3. Also considering the use of Built Green who has already incorporated CalGreen into its checklist.  
4. Holding meetings with Building and Safety staff, the Innovate Building Review Program Committee, and City of Santa Barbara staff to help focus the ordinance. 
</t>
  </si>
  <si>
    <t>1. Meeting with the Innovated Building Review Committee to discuss ideas of voluntary building ordinance and program.</t>
  </si>
  <si>
    <t xml:space="preserve">1. Introductory sections of Energy and Climate Action Plan are complete.  
2. Updated GHG inventory and forecast, including an adjusted forecast.  
3. Revising emission reduction measure identified in the Climate Action Study based on new best practices. 
4. Scheduled a public workshop to educate the public on the ECAP.  Will be conductings focused stakehold outreach leading up to the public workshop.
</t>
  </si>
  <si>
    <t>1. Received comments from SCE on draft energy savings report. Have begun to incorporate comments for the final report.  Awaiting necessary cost data and assumptions to complete the report.</t>
  </si>
  <si>
    <t>1. The city has successfully organized two training sessions for building inspectors.  The cirriculum for each session focused on enforcing Title 24 energy standards. Both sessions were well attended, and additional sessions are planned for the near future. 
2. A mechanism has been established for publicizing training sessions and inviting Building and Safety staff from nearby cities served by SCE.</t>
  </si>
  <si>
    <t xml:space="preserve">1. The Office of Sustainability and Environment has worked closely with the Finance department to write an RFP that satisfies both the requirments of the contract with SCE and our internal accounting practices.  That RFP has been issued and has attracted the attention of a number of bidders.  Responses are due March 22nd.  Working with the Finance department early will smooth implementation of the Energy Fund later.
</t>
  </si>
  <si>
    <t xml:space="preserve">1. An RFP has been drafted and will be posted shortly for a company to study our municipal buildings and develop a methodology for evaluating the suitability of Retrocommissioning for city buildings.
</t>
  </si>
  <si>
    <t>The RFP has been drafted, reviewed, and posted.  Bids have been received and the evaluation committee will meet to select a winning bid.  City council will authorize entering into a contract with the winning bidder at the April 10th City Council Meeting.</t>
  </si>
  <si>
    <t xml:space="preserve">1. The consultant has been hired to install the monitoring system, project design is complete and installation is planned for march 2012.  
2. Pulse initiators have been installed at all facilities being monitored.  
3. An MOU has been executed with Los Angeles County for participation in the EEMIS system.  
4. CISR forms have been completed to allow data sharing with LA County.  </t>
  </si>
  <si>
    <t xml:space="preserve">1. Draft benchmarking policy nearly complete.  Need information from Los Angeles County to incorporate their models and benchmarking data into the policy.  Kiosk selection is underway for the outreach/marketing component of the program.
</t>
  </si>
  <si>
    <t xml:space="preserve">1. A planning/assessment report was written by the SBCCOG including a thorough gap analysis of relevant training programs and a plan to leverage existing programs while addressing clear gaps through the creation of new training content.  
2. Based on this assessment and planning report the SBCCOG has issued a Call for Proposals from interested training providers to develop/deliver curriculum that increases energy efficiency program creation and increased levels of energy code compliance.  
3. Based on these proposals a three part draft curriculum has been developed.  The first component of this draft curriculum has been approved and implemented.  </t>
  </si>
  <si>
    <t xml:space="preserve">The SBCCOG SBCCOG has held 11 training events to date.  These trainings have included pre-developed conted, leveraged content, and content developed under this contract.  
1. The SBCCOG held a LEED Green Associates Exam Prep course on November 4th
2. The SBCCOG has now completed nine (9) training sessions including:
    (a) Reduce Before You Produce – Speakers Training
    (b) Green Building Ordinances – Peer Learning
    (c) T-24 Residential
    (d) CEQA for Planners
    (e) Introduction to Environmental Finance - for City Managers (October 19th)
    (f) Commercial Green Building Ordinances (October 20th)
    (g) Leveraging EE Programs with Cool Plannets (October 26th)
    (h) LEED Green Associate Exam Prep (November 4th)
    (i)  Moving Your Projects Forward – Pre-Identified Projects, Future Project Identification, how to finance these projects  (December 8th)
</t>
  </si>
  <si>
    <t xml:space="preserve">1. EEMIS procurement achieved through an MOU process with LA County.  
2. Eleven municipalities have signed CISR forms allowing SCE &amp; SCG to release data to the LA County EEMIS server.  Two municipalities are in process to provide these forms, and one municipality is considering participation in the EEMIS program.  Only one city has declined participation.  
3. Data collection by the SBCCOG has been completed and supplied to LA County for the majority of participation South Bay cities allowing LA County to build the IT infrastructure to support EEMIS data analysis once data begins to flow from SCE to LA County.
</t>
  </si>
  <si>
    <t>1. Submitted draft of program manual, marketing plan, collateral materials, and training materials.</t>
  </si>
  <si>
    <t>1. Submitted final pre-sale housing marketing materials and update to housing inspection report.</t>
  </si>
  <si>
    <t>1. Development and implementation is scheduled to move forward in early March.</t>
  </si>
  <si>
    <t>1. Contacted potential presenters for workshops. Will submit pre-survey for targetted groups in March.</t>
  </si>
  <si>
    <t>1. Submitted draft marketing materials.</t>
  </si>
  <si>
    <t>1. Staff has taken training at CALBO and ICC. Surveys were administered to staff.</t>
  </si>
  <si>
    <t>1. Submitted draft energy benchmarking policy. Waiting for SCE feedback.</t>
  </si>
  <si>
    <t>1. Developed EEMIS MOU. Plan to present to City Council for approval in March.</t>
  </si>
  <si>
    <t xml:space="preserve">1. Submitted energy action plan outline and draft energy action plan to SCE for review and approval. </t>
  </si>
  <si>
    <t>1. Submitted RCx policy outline and draft retro-commissioning policy to SCE for review and approval</t>
  </si>
  <si>
    <t>1. Collected all input data to complete the GHG inventory. Draft report to be completed in March.</t>
  </si>
  <si>
    <t xml:space="preserve">1. After assessment of other jurisdictions and internal meetings to discuss EEAP, completion of Assessment  and Planning report was reviewed and finalized by SCE. A work plan was developed, including a timeline and annotated outline. 
2. EEAP Committee Kick Off Meeting took place on 12-12-11 which included discussion on policies, projects and funding, and timeframe. Proposal and discussion for a Scoping Study involving the HCA,possibly to be incorporated into the EEAP.  
</t>
  </si>
  <si>
    <t xml:space="preserve">1. Completion of the Assessment and Planning report was reviewed and finalized by SCE. 
2. After reviewing cities and counties policies and codes and cost effectiveness studies, work began in development of policy. 
3. Met with stakeholders, project groups, building and safety, VCMC, Fire district, architecture and electrical design service,  and County HVAC consultants to discuss establishment of policy. 
4. Policy is in it final review stages, being reviewed and refined internally before submission to SCE and then Board of Supervisors.
</t>
  </si>
  <si>
    <t xml:space="preserve">1. Completion of  the Assessment and Planning Report was reviewed and finalized by SCE. Identified members of the Utility Assessment Team which assessed approximately six (6) software systems, including LA's EEMIS system. Assessment team evaluated all systems before selecting Performance IQ/Ecova as software of choice. 
2. County is currently in the process of procuring the service and will begin the implementation process as soon as possible.
</t>
  </si>
  <si>
    <t>1. Developed and finalized the Planning Report for review and approval by SCE. 
2. Compiled, reviewed, and in process of finalizing GHG inventory for CY 2005-2010. Performed a detailed analysis and reconciliation of utility accounts, reviewed emission changes over time and identified increases/decreases. QA/QC of inventory data in preparation of public report to BOS. 
3. Met with CPP Steering Committee to review inventory report and discuss ongoing implementation of energy -related measures. Upon completion of the County's public report, review and approval by SCE will be needed prior to presentation to the Board of Supervisors.</t>
  </si>
  <si>
    <t xml:space="preserve">1. After reviewing energy efficiency education programs from other local governments, completion of the Assessment and Planning Report was finalized and approved by SCE. 
2. Educational opportunities were discussed with the CPP Steering Committee in regards to energy efficiencies and how they relate to the GHG inventory. 
3. County is currently working in collaboration with the Ventura County Regional Energy Alliance finalizing dates and subject matter for all educational training courses. Work is being done to develop and compile curriculum for all training courses. First training session is schedule to take place in March.
</t>
  </si>
  <si>
    <t xml:space="preserve">1. Developed draft local government energy efficiency resources plan. 
2. Met with Implementer/LA County to discuss resources plan and program expectation and processes. 
3. Completed draft coordination of efforts plan. 
4. Developed partial list of facilitites for pilot projects. 
5. Meeting with Newport Beach to review SCREC program components, discussing the use of Newport Beach as a demonstration project.
6. Meeting with partner councils of governments and cities to identify one demonstration project in each jurisdiction for whole building approach analysis and demand response integration on an aggregated citywide level. Working with city staff to develop project scope to proceed with analysis in the next quarter.
</t>
  </si>
  <si>
    <t xml:space="preserve">1. Initiated preparation of master lease financing resources and draft request for proposal.
2. Developed draft financing resources for project financing guidebook.
3. Issued a memo inviting cities to participate in joint procurement for lighting and pool pump retrofit projects. 
4. Initated the development of request for proposal for pilot joint lighting and pool pump procurement.
5. In process of compiling energy efficiency project implementation guidebook that contains successful procurement and project implementation templates.
</t>
  </si>
  <si>
    <t>1. Began assessment and planning report</t>
  </si>
  <si>
    <t xml:space="preserve">1. Had task kickoff meeting with Westbound Communications and drafted contract to support task. Began Assessment and Planning Report. </t>
  </si>
  <si>
    <t>1. Began Assessment and Planning Report</t>
  </si>
  <si>
    <t>1. High level discussion on City's activity in Utility Manager selection</t>
  </si>
  <si>
    <t>1. High level discussion of task, developed draft template.</t>
  </si>
  <si>
    <t xml:space="preserve">1. Assessed available technologies and selected the McKinstry EEMIS.  Submitted draft Assessment and Planning Report to SCE for review and approval.  Are going before Council 3/13/12 to approve sole source procurement of the EEMIS. We have already worked with SCE to install pulse initiators on 25 meters.
</t>
  </si>
  <si>
    <t xml:space="preserve">1. ICF International has been contracted to develop a Benchmarking Policy. Implementation schedule provided by ICF is currently being reviewed by county.
</t>
  </si>
  <si>
    <t>1. Utility Manager software has been identified. Final negotiations with vendor are underway.</t>
  </si>
  <si>
    <t>1. Willdan Energy Solutions has been contracted to develop an Energy Action Plan (EAP). First team consulant meeting has taken place. Implementation schedule is currently being developed.</t>
  </si>
  <si>
    <t xml:space="preserve">1. County is currently working with the South County Energy Efficiency Partnership (SCEEP) Program. The Partnership is working with Navigant Consulting to develop a Retro-Comissioning Policy.  The County is currently researching the possibility of leveraging funds to broaden their scope to include a policy for County of Santa Barbara.
</t>
  </si>
  <si>
    <t xml:space="preserve">1. Request for Proposals for consultant services issued 01/19/2012.  Contract Awarded 2/27/2012.  Notice to Proceed issued to consultant, The Cadmus Group, Inc. 2/28/2012.
</t>
  </si>
  <si>
    <t xml:space="preserve">1. Needs analysis complete and with consultant, Client First, developing RFP for Community Development Enterprise System that will include online permitting capability.
</t>
  </si>
  <si>
    <t xml:space="preserve">1. Request for Proposals for consultant services issued 01/19/2012.  Contract Awarded 2/27/2012.  Notice to Proceed issued to consultant, The Cadmus Group, Inc. 2/28/2012.  
2. Draft benchmarking policy nearly complete.  Need information from Los Angeles County to incorporate their models and benchmarking data into the policy.
</t>
  </si>
  <si>
    <t xml:space="preserve">1. The project Kick off took place on 03/05/2012 
2. The City was able to expedite the procurement of its consultant by "piggybacking" on  Kern Council of Governments consult selection criteria, thus saving valuble time.
3. The City is on track to provide first deliverable on Monday, 03/12.
</t>
  </si>
  <si>
    <t xml:space="preserve">1. A kickoff meeting with the jurisdictions was conducted on January 26, 2012.  
2. Working groups are in the process of being established.  
3. Additional meetings with the Cities of Canyon Lake, Menifee, and San Jacinto has occurred, since they were unable to attend the kickoff meeting.
</t>
  </si>
  <si>
    <t>1. A kickoff meeting with the jurisdictions was held on January 26, 2012.  
2. The Cities and Murrieta and Wildomar are working with their current vendors to establish on-line permitting systems.  
3. WRCOG has developed an Request for Proposal (RFP) to select a vendor for the Cities of Calimesa, Lake Elsinore, and Norco.  The RFP is expected to be released by February 29, 2012.</t>
  </si>
  <si>
    <t xml:space="preserve">1. No work done on this task.
</t>
  </si>
  <si>
    <t xml:space="preserve">1. WRCOG issued an RFP to select a consultant for this Task.  Willdan Energy Solutions has been selected.  
2. Working groups among the jurisdictions are being established.  Willdan is in the process of establishing the curriculum.  
3. A kickoff meeting with Participating Jurisdictions was held on January 26, 2012.  Additional meetings with the Cities of Canyon Lake, Menifee, and San Jacinto have been held, since they were unable to attend the kickoff meeting.
</t>
  </si>
  <si>
    <t xml:space="preserve">1. WRCOG issued an RFP to select a consultant for this Task.  ICF International has been selected.  
2. Working groups among the jurisdictions are being established. A kickoff meeting was held on January 26, 2012.  Additional meetings with the Cities of Canyon Lake, Menifee, and San Jacinto have been held, since they were unable to attend the kickoff meeting.  
3. SCE account access forms (CIRS) have been received by the Cities of Calimesa, Hemet, Murrieta, San Jacinto, Temecula, and Wildomar.  Requests for data about jurisdictional facilities has been sent to each participating jurisdiction.
</t>
  </si>
  <si>
    <t xml:space="preserve">1. WRCOG issued an RFP to select a consultant for this Task.  EnerNOC has been selected.  
2. Working groups among the jurisdictions are being established. A kickoff meeting was held on January 26, 2012.  Additional meetings with the Cities of Menifee and San Jacinto have been held, since they were unable to attend the kickoff meeting.  
3. Requests for facility accounts has been requested.  EnerNOC is identifying those facilities that would be the best fit for Utility Manager.  It appears that the Cities of Calimesa and Wildomar may not have a need or see a benefit from Utility Manager Software because of its size and lack of facilities.
</t>
  </si>
  <si>
    <t xml:space="preserve">1. WRCOG issued an RFP to select a consultant for this Task.  Atkins has been selected.  
2. Working groups among the jurisdictions are being established.   
3. A kickoff meeting was held on January 26, 2012.  Additional meetings with the Cities of Canyon Lake, Menifee, and San Jacinto have been held, since they were unable to attend the kickoff meeting.  
4. Requests for existing data has been sent to each of the jurisdictions.
</t>
  </si>
  <si>
    <t xml:space="preserve">1. WRCOG issued an RFP to select a consultant for this Task.  Atkins has been selected.  
2. Working groups among the jurisdictions are being established.   A kickoff meeting was held on January 26, 2012.  
3. Additional meetings with the Cities of Canyon Lake, Menifee, and San Jacinto have been held, since they were unable to attend the kickoff meeting.  
4. Request for existing data has been sent to each of the jurisdictions.
</t>
  </si>
  <si>
    <t xml:space="preserve">1. WRCOG selected PFM to assist with this Task.  
2. A kick-off meeting has been scheduled for February 27, 2012.  
</t>
  </si>
  <si>
    <t>1. WRCOG issued an RFP to select a consultant for this Task.  Atkins has been selected.  
2. Working groups among the jurisdictions are being established.   
3. A kickoff meeting was held on January 26, 2012.  Additional meetings with the Cities of Canyon Lake, Menifee, and San Jacinto have been held, since they were unable to attend the kickoff meeting.  
4. Requests for existing data has been sent to each participating jurisdiction.</t>
  </si>
  <si>
    <t xml:space="preserve">1. HB Staff completed Assessment &amp; Planning (A&amp;P) report and received SCE's comments.  
Change in Scope:
Changed the composition of Participating Municipalities.  Removed the City of Irvine and added the City of Newport Beach.
</t>
  </si>
  <si>
    <t xml:space="preserve">1. Identified placing the Energy and Climate Action Plan as the updated implementation plan to the Energy Element of the Comprehensive Plan.
Change In Scope
In order to have the Implementer's CAP adopted it must first have an EIR completed, which will take from 4 to 12 months to complete.  Thus, the specific steps in Task 3.A (EE component of CAP) were adjusted to accommodate the EIR process.  Under the program the Implementer will complete the draft task and its Board of Supervisors will approve teh draft CAP to be subject to the EIR process.  this would be the end-point for this task, as compared to the adoption of teh CAP by the Board.
</t>
  </si>
  <si>
    <r>
      <t xml:space="preserve">1. Completion of the Assessment and Planning Report was finalized and approved by SCE. 
2. In collaboration with SCE and the Ventura County Regional Energy Alliance, Residential Training took place on Nov, 16, 2011. 
3. Discussed task budget and reallocation of funds (see discussion below on Budget Shift). 
4. County is currently working in collaboration with the Ventura County Regional Energy Alliance finalizing dates and curriculum material for remaining training sessions. Arrangements made for Non-Residential Training by SCE on Jan 25, 2012. 
</t>
    </r>
    <r>
      <rPr>
        <sz val="10"/>
        <color rgb="FFFF0000"/>
        <rFont val="Arial"/>
        <family val="2"/>
      </rPr>
      <t xml:space="preserve">Budget Shift:
Shift $107,000 from Task 7 (2.1.1)  (Code Compliance Training) to Task 2 (3.2.1) (EEAP) (add $82,000) and Task 5 (4.1.4) (GHG Inventory Savings Analysis) (add $25,000).
 The Implementer realized cost savings by using the Statewide Codes &amp; Standards Program for Task 7, Code Compliance Training.  to conduct EEAP scoping studies.  The $82,000 moved to Task 2 (EEAP) will be used to perform an Energy Efficiency Scoping Study within the Energy Action Plan. The remaining $25,000 will be utilized under Task 5 (GHG Inventory Savings Analysis) to further support the County’s Green House Gas Analysis.
Change In Scope:
As a reult of the using the Statewide Codes &amp; Standards Program for Task 7 (Code Compliance Training) the planned field training activity was removed and replaced with the practical training provided through the Statewide C&amp;S Program.
</t>
    </r>
  </si>
  <si>
    <t xml:space="preserve"> March 2012 Program Accomplishments</t>
  </si>
  <si>
    <t>March 2012</t>
  </si>
  <si>
    <t xml:space="preserve">1. Community CAPs completed and approved by:
Blythe (6/13/13)
Desert Hot Springs (7/2/13)
Indian Wells (6/6/13)
Rancho Mirage (10/3/13)
Cathedral City (11/13/13)
2. Other cities/Tribe scheduled for Q2-2014.
3. Customized Reduction Measures for all Green for Life Climate Action Plans for each jurisdiction.
4. With city staff provided CEQA compliance as part of CAP approval. City staff  emphasized importance of completing this step.
5. CAP was presented to cities/Tribe for adoption as a sustainability package with EAP, GHG Inventory, and Cx/RCx policies. </t>
  </si>
  <si>
    <t>1. Trainings and workshops were conducted Sept 2012, Oct. 2012, Nov. 2012 and Apr 2013.
2. Awaiting the Final Deliverable, Implementation Report, but it is impacted by the departure of the two most recent points of contact at the City.</t>
  </si>
  <si>
    <t>1. Code has been revamped into a voluntary zero net energy code. The proposed voluntary code will have two tiers for new and existing development, both of which exceed standard building and energy requirements.  The tiers are (1) Ultra Low Energy Verified and (2) Zero Net Energy Designed.  
2. The proposed voluntary code and Comprehensive Plan Energy Element policy amendment are to be presented to the County's Planning Commission in April 2014 and to the Board of Supervisors in June 2014, in time for implementation of the new Title 24 requirements.</t>
  </si>
  <si>
    <t xml:space="preserve">1. Green Building App launched in December 2014; insert 
   about App in Desert Sun. App helps property owners with 
   energy/green building upgrades, estimated savings, cost.  
   Ongoing monitoring of website/web app activity.
2. Educational kiosks distributed to cities and strategically 
   placed for optimal public outreach (Libraries, City Hall 
   Planning/Building and Safety Departments) and used at 
   events at local schools and colleges. 
</t>
  </si>
  <si>
    <t>1. The original program point of contact left the City in 2013, leaving a void through 2014. Now working with the Director of Finance/IT &amp; Treasurer at the city and the Consultant to complete this task.
2. Working with City &amp; Consultant to obtain the Final Deliverable, Implementation Report.</t>
  </si>
  <si>
    <t>1. Task Completed Jan. 2013.
2. Final Deliverable:  Summary of the 2nd Energy Efficiency Workshop presented to City Council of El Segundo</t>
  </si>
  <si>
    <t>1. Task Completed May 2013.
2. Final Deliverable: Code Compliance Implementation Report</t>
  </si>
  <si>
    <t>1. Task Completed Oct. 2014.
2. Final Deliverable:  Utility Manager Training Report and Benchmarking Policy Case Study</t>
  </si>
  <si>
    <t xml:space="preserve">1. Receipt of SCE &amp; SCG Energy Data.
2. Initial mapping of aggregated energy usage data &amp; review
    usefulness for existing program design.
3. Research existing building EE program designs for  MF     buildings.
4. Meet with affordable housing MF development rep for potential participation in program re-design.
5. Discuss need for scope revision with SCE due to data issues and transmit proposed program redesign.
6. Establish online public engagement platform. For stakeholder outreach.
7. Continue Building data collection at Assessor's Office.
8. ArcGIS GeoPlanner Scenario Planning Tool Research.
</t>
  </si>
  <si>
    <t xml:space="preserve">1. Task Completed Jun. 2013.
2. Final Deliverable:  2009 El Segundo Greenhouse Gas Emissions Inventory </t>
  </si>
  <si>
    <t xml:space="preserve">1. RCx Policy Assessment and Planning Report was completed and submitted to SCE, and subsequently approved.
2. Information gathering session was conducted with City Facility Manager for incorporation into RCx Policy. 
3. RCx Policy was completed, submitted to SCE, and subsequently approved by SCE. 
4. City was interviewed by SCE for development of case study white paper. </t>
  </si>
  <si>
    <t>1. Task Completed Aug. 2012. 
2. Final Deliverable:  EEAP Training Course Evaluation Development of curriculum, tools, and resource templates with implementation of the training program in July and August 2012</t>
  </si>
  <si>
    <t>1. Task Completed Sep. 2012.  
2. Final Deliverable: City of Goleta Energy Efficiency Action PlanEnergy Efficiency Action Plan adopted by City Council: September 18, 2012</t>
  </si>
  <si>
    <t>1. Task Completed Sep. 2012.  
2. Final Deliverable: Included in the Energy Efficiency Action Plan that was adopted by City Council Included as part of the Energy Efficiency Action Plan adopted by City Council: September 18, 2012</t>
  </si>
  <si>
    <t>1. Task Completed Dec. 2013.
2. Final Deliverable:  Energy Action Plan 
Both EAPs (Community and City Government) were approved in June 2013.</t>
  </si>
  <si>
    <r>
      <rPr>
        <b/>
        <sz val="10"/>
        <color theme="1"/>
        <rFont val="Arial"/>
        <family val="2"/>
      </rPr>
      <t xml:space="preserve">1. Task Completed June 2013.
2. Final Deliverable: Stakeholders Outreach ReportGreen Building Code presented to Planning Commission in April 2013 and to City Council in June 2013; </t>
    </r>
    <r>
      <rPr>
        <sz val="10"/>
        <color theme="1"/>
        <rFont val="Arial"/>
        <family val="2"/>
      </rPr>
      <t xml:space="preserve">City Council did not adopt Code due to concerns of its impact on the market.
</t>
    </r>
  </si>
  <si>
    <r>
      <rPr>
        <b/>
        <sz val="10"/>
        <rFont val="Arial"/>
        <family val="2"/>
      </rPr>
      <t>1. Task Completed Jan. 2014  
2. Final Deliverable:  City of Delano Climate Action Plan, Adopted December 20, 2013</t>
    </r>
    <r>
      <rPr>
        <sz val="10"/>
        <rFont val="Arial"/>
        <family val="2"/>
      </rPr>
      <t>.
Subcontractor has completed a Community-wide Greenhouse Gas emissions inventory and a draft Climate Action Plan (CAP).  The draft CAP is currently under review by staff and is proposed for presentation at a public workshop meeting in November 2013.</t>
    </r>
  </si>
  <si>
    <r>
      <rPr>
        <b/>
        <sz val="10"/>
        <color theme="1"/>
        <rFont val="Arial"/>
        <family val="2"/>
      </rPr>
      <t>1. Task Completed Sep. 2012.
2. Final Deliverable:  Online  Permitting System Implementation Report</t>
    </r>
    <r>
      <rPr>
        <sz val="10"/>
        <color theme="1"/>
        <rFont val="Arial"/>
        <family val="2"/>
      </rPr>
      <t xml:space="preserve"> 
</t>
    </r>
  </si>
  <si>
    <r>
      <rPr>
        <b/>
        <sz val="10"/>
        <color theme="1"/>
        <rFont val="Arial"/>
        <family val="2"/>
      </rPr>
      <t>1. Task Completed May 2013.
2. Final Deliverable: Implementation Report for Marketing the Online Permitting Service</t>
    </r>
    <r>
      <rPr>
        <sz val="10"/>
        <color theme="1"/>
        <rFont val="Arial"/>
        <family val="2"/>
      </rPr>
      <t xml:space="preserve">
</t>
    </r>
  </si>
  <si>
    <r>
      <rPr>
        <b/>
        <sz val="10"/>
        <color theme="1"/>
        <rFont val="Arial"/>
        <family val="2"/>
      </rPr>
      <t>1. Task Completed May 2013.
2. Final Deliverable: Code Compliance Implementation Report</t>
    </r>
    <r>
      <rPr>
        <sz val="10"/>
        <color theme="1"/>
        <rFont val="Arial"/>
        <family val="2"/>
      </rPr>
      <t xml:space="preserve">
</t>
    </r>
  </si>
  <si>
    <r>
      <rPr>
        <b/>
        <sz val="10"/>
        <color theme="1"/>
        <rFont val="Arial"/>
        <family val="2"/>
      </rPr>
      <t xml:space="preserve">1. Task Completed Oct. 2014.
2. Final Deliverable:  Utility Manager Training Report and Benchmarking Policy Case Study
</t>
    </r>
    <r>
      <rPr>
        <sz val="10"/>
        <color theme="1"/>
        <rFont val="Arial"/>
        <family val="2"/>
      </rPr>
      <t xml:space="preserve">Selected electrical contractor has completed sub-metering work and the additional wiring required to fully engage LA County’s EEMIS.  LA County has completed communication tested.  And final meter inspection is scheduled for Sept 3rd 2014. </t>
    </r>
  </si>
  <si>
    <r>
      <rPr>
        <b/>
        <sz val="10"/>
        <color theme="1"/>
        <rFont val="Arial"/>
        <family val="2"/>
      </rPr>
      <t xml:space="preserve">1. Task Completed Sep. 2013. 
2. Final Deliverable: Ordinance No. 12-13, Green Building CodeGreen Building Program Ordinance applicable to private development approved by City Council.
</t>
    </r>
    <r>
      <rPr>
        <sz val="10"/>
        <color theme="1"/>
        <rFont val="Arial"/>
        <family val="2"/>
      </rPr>
      <t xml:space="preserve">
First Reading October 2, 2012 &amp; Second Reading October 16, 2012</t>
    </r>
  </si>
  <si>
    <t xml:space="preserve">1.  Task Completed Feb 2015
2. Final Deliverables: 
    Case Studies:
        Alhambra Street Lighting
        Claremont Whole Building Retrofit
        Newport Beach Whole Building  
               Retrofit
        Pomona Whole Building Retrofit
        San Fernando Pool Pump RetrofitCreated Case Studies and Project Management Plans (with appendices) for:
         Alhambra - Street Lighting
         Claremont - Whole Building
         Newport Beach - Whole Building
         Pomona - Whole Building
        San Fernndo - Pool Pump VFD 
</t>
  </si>
  <si>
    <r>
      <rPr>
        <b/>
        <sz val="10"/>
        <color theme="1"/>
        <rFont val="Arial"/>
        <family val="2"/>
      </rPr>
      <t xml:space="preserve">1. Task Completed Feb 2015
2. Final Deliverables:
    Local Govt EE Resources Guidebooks:
    (1) Identifying Energy Projects
    (2) Strategies to Build Project Support
    (3) Project Financing
    (4) Project Procurement
    (5) Project Management
    (6) Post Project Implementation </t>
    </r>
    <r>
      <rPr>
        <sz val="10"/>
        <color theme="1"/>
        <rFont val="Arial"/>
        <family val="2"/>
      </rPr>
      <t xml:space="preserve">
Created and gained approval on Six Guidebooks and posted to REC website, and promoted via newsletter and webinar.  Also made tools and templates in the guidebooks available for download in their native form (word/excel) for Local Government access.</t>
    </r>
  </si>
  <si>
    <r>
      <rPr>
        <b/>
        <sz val="10"/>
        <color theme="1"/>
        <rFont val="Arial"/>
        <family val="2"/>
      </rPr>
      <t>1. Task Terminiated Nov. 2014</t>
    </r>
    <r>
      <rPr>
        <sz val="10"/>
        <color theme="1"/>
        <rFont val="Arial"/>
        <family val="2"/>
      </rPr>
      <t xml:space="preserve">
2.  In November 2014, the City decided not to proceed with this online component due to city personnel changes, the limited capability of its current permit software, and the uncertainty of the installation of the City's new administrative system.  As such, this task has been terminated.</t>
    </r>
  </si>
  <si>
    <t>Task Terminiated
Nov. /2014</t>
  </si>
  <si>
    <r>
      <rPr>
        <b/>
        <sz val="10"/>
        <color theme="1"/>
        <rFont val="Arial"/>
        <family val="2"/>
      </rPr>
      <t>1. Task Completed Nov. 2012.
2. Final Deliverable:  Community Energy Action Plan, Inyo County</t>
    </r>
    <r>
      <rPr>
        <sz val="10"/>
        <color theme="1"/>
        <rFont val="Arial"/>
        <family val="2"/>
      </rPr>
      <t xml:space="preserve">
</t>
    </r>
  </si>
  <si>
    <r>
      <rPr>
        <b/>
        <sz val="10"/>
        <color theme="1"/>
        <rFont val="Arial"/>
        <family val="2"/>
      </rPr>
      <t>1. Task Completed June 2014.
2. Final Deliverable: EE chapter for the Conservation and Open Space Element to Inyo County's General Plan approved by the Board of Supervisors.</t>
    </r>
    <r>
      <rPr>
        <sz val="10"/>
        <color theme="1"/>
        <rFont val="Arial"/>
        <family val="2"/>
      </rPr>
      <t xml:space="preserve">
Staff developed draft policy ideas and took them out to the public found that the attending public was in favor of the County including the policies for county facilities that were developed during the CESEAP and for incentive and recognition programs for private property owners who voluntarily exceed Title 24 standards. Staff developed a new Energy Efficiency Chapter to be included in the Conservation and Open Space Element of the General Plan. This was taken to the Planning Commission on February 26 and they made a recommendation to the Board of Supervisors for approval.</t>
    </r>
  </si>
  <si>
    <r>
      <rPr>
        <b/>
        <sz val="10"/>
        <color theme="1"/>
        <rFont val="Arial"/>
        <family val="2"/>
      </rPr>
      <t xml:space="preserve">1. Task Completed Sep. 2013
2. Final Deliverables:  Minutes of city council meetings where resolutions adopting or accepting the EAPs for California City, Delano, McFarland, Ridgecrest, Tehachapi, and Kern County.
</t>
    </r>
    <r>
      <rPr>
        <sz val="10"/>
        <color theme="1"/>
        <rFont val="Arial"/>
        <family val="2"/>
      </rPr>
      <t xml:space="preserve"> </t>
    </r>
  </si>
  <si>
    <r>
      <rPr>
        <b/>
        <sz val="10"/>
        <color theme="1"/>
        <rFont val="Arial"/>
        <family val="2"/>
      </rPr>
      <t>1. Task Completed Sep. 2013
2. Final Deliverables:  GHG Inventory Report for California City, and the inclusion of GHG methodology and results in chapters and appendices of municipal Energy Action  Plans for Delano, McFarland, Ridgecrest, Tehachapi, and Kern County.</t>
    </r>
    <r>
      <rPr>
        <sz val="10"/>
        <color theme="1"/>
        <rFont val="Arial"/>
        <family val="2"/>
      </rPr>
      <t xml:space="preserve">
</t>
    </r>
  </si>
  <si>
    <t xml:space="preserve">1. Task Completed March 2015
2. Final Deliverable:  Greenhouse Gas and Energy Efficiency Analysis Report: On behalf of the County of Kern, and the cities of California City, Delano, McFarland, Ridgecrest, and Tehachapi.  December 2014
</t>
  </si>
  <si>
    <t xml:space="preserve">(NOTE:  Coordinates with Huntington Beach Phase 2A &amp; 2B)
1. Task Completed Aug. 2012.
2. Final Deliverable:  Plan for Developing Local Government Energy Efficiency Resources </t>
  </si>
  <si>
    <t xml:space="preserve">(NOTE:  Coordinates with Huntington Beach Phase 2A &amp; 2B)
1. Task Completed Nov. 2012.
2. Final Deliverable:  Local Government Energy Efficiency Resources Sustainability Plan </t>
  </si>
  <si>
    <t>(NOTE:  Coordinates with Huntington Beach Phase 2A &amp; 2B)
1. Task Completed Jan. 2014.
2. Final Deliverable:  Webinar Introducing the resource guidebooks (1/14/2014)0</t>
  </si>
  <si>
    <t>1.  Task Completed August 2012.
2. Final Deliverable:  Memo Report from Moreno Valley stating the rationale for the Reach Code not being adopted, and future plans for the code.Complete</t>
  </si>
  <si>
    <t xml:space="preserve">1. Task Completed  June 2013.
2. Final Deliverable: City of Moreno Valley Energy Action Plan (for community)Complete
</t>
  </si>
  <si>
    <t xml:space="preserve">1. Task is Completed June 2013.
2. Final Deliverable:  City of Moreno Valley Energy Action Plan (for municipal facilities)
</t>
  </si>
  <si>
    <t xml:space="preserve">1. Task Completed Sept 2013.
2. Final Deliverable: City of Moreno Valley Energy Efficiency Revolving Fund Policy
</t>
  </si>
  <si>
    <t>1. HB Staff completed Assessment &amp; Planning (A&amp;P) report and received SCE's comments.  In consultation with SCE - HB staff and its contractor agreed to defer this task for the following reasons:  (1) election years are difficult times to work on policy, (2) the loss of redevelopment has a higher priority for local governments and (3) the need to reorganize HB's implementation plan to comply with SCE's comments on the A&amp;P report.  
2. HB staff and SCE staff will re-visit in November of 2012.
3. Removed the City of Irvine</t>
  </si>
  <si>
    <t xml:space="preserve">1. This has been dropped by the implementer due to unfavorable conditions within the Local Governments for the task Late 2012.
</t>
  </si>
  <si>
    <t>Late 2012
Task terminated</t>
  </si>
  <si>
    <t>1. Task Completed Dec. 2013.
2. Final Deliverable: City of Oxnard Energy Action Plan Both EAPs (Community and City Government) were approved in June 2013.</t>
  </si>
  <si>
    <t xml:space="preserve">1. Task Completed Jan. 2013.
2. Final Deliverable:  Retro-Commissioning Policy
</t>
  </si>
  <si>
    <r>
      <rPr>
        <b/>
        <sz val="10"/>
        <color theme="1"/>
        <rFont val="Arial"/>
        <family val="2"/>
      </rPr>
      <t xml:space="preserve">1. Task Completed Dec. 2014
2. Final Deliverables:  EAPs for each Participating Municipality
</t>
    </r>
    <r>
      <rPr>
        <sz val="10"/>
        <color theme="1"/>
        <rFont val="Arial"/>
        <family val="2"/>
      </rPr>
      <t xml:space="preserve">
1. Conducted planning meetings, developed outreach materials, collected input, and created GHG emissions inventories and draft and final EAPs in 27 participating cities.  
2. Held 10 Project Steering Committee meetings to collect input from the cities and to provide information about the project.  
3. Presented final EAPs to City Councils in 21 cities to receive and file or adopt the plan.  The EAP was presented to the Environmental Commission in the city of Pomona.  
4. Hosted regional energy efficiency and climate change conference in September 2012 to provide an overview of the program and to identify best practices.  More than 100 people attended the event.  </t>
    </r>
  </si>
  <si>
    <r>
      <rPr>
        <b/>
        <sz val="10"/>
        <color theme="1"/>
        <rFont val="Arial"/>
        <family val="2"/>
      </rPr>
      <t>1. Task Completed July 2014. 
2. Final Deliverable:  Code Submitted to CEC for Approval.</t>
    </r>
    <r>
      <rPr>
        <sz val="10"/>
        <color theme="1"/>
        <rFont val="Arial"/>
        <family val="2"/>
      </rPr>
      <t xml:space="preserve">
Adopted a voluntary two-tiered building energy code more stringent than Title 24 requirements for all new and existing municipal, commercial, and residential developments. Adopted Resolution 14-164 amending Policy 2.1, Policy 2.4, and Policy 6.1 of the Santa Barbara County Comprehensive Plan Energy Element to incorporate updates to the voluntary reach code and replaces specific policy standards with a general reference, eliminating the need to amend the Comprehensive Plan each time Title 24 is updated.</t>
    </r>
  </si>
  <si>
    <r>
      <rPr>
        <b/>
        <sz val="10"/>
        <color theme="1"/>
        <rFont val="Arial"/>
        <family val="2"/>
      </rPr>
      <t>1. Task Completed July 2014. 
2. Final Deliverable:  Report for Final Policy Amendment and Green Building Program Description</t>
    </r>
    <r>
      <rPr>
        <sz val="10"/>
        <color theme="1"/>
        <rFont val="Arial"/>
        <family val="2"/>
      </rPr>
      <t>. 
Adopted a green building program, Smart Build Santa Barbara, which is voluntary, free and available to all new and existing municipal, commercial, and residential developments in Santa Barbara County, including incorporated and unincorporated.</t>
    </r>
  </si>
  <si>
    <r>
      <rPr>
        <b/>
        <sz val="10"/>
        <color theme="1"/>
        <rFont val="Arial"/>
        <family val="2"/>
      </rPr>
      <t xml:space="preserve">1   Task Completed July 2014.
2.  Final Deliverable: Report for Implement Newly Expanded IBRP In Place Including Linkage With New emPowerSBC Program </t>
    </r>
    <r>
      <rPr>
        <sz val="10"/>
        <color theme="1"/>
        <rFont val="Arial"/>
        <family val="2"/>
      </rPr>
      <t xml:space="preserve">
Expanded the emPower Central Coast Program, which encourages energy efficiency with linkages to the Smart Build Santa Barbara Program that offers reduced energy plan review costs, expedited plan review, and a resolution of commendation from the County’s Board of Supervisors.</t>
    </r>
  </si>
  <si>
    <r>
      <rPr>
        <b/>
        <sz val="10"/>
        <color theme="1"/>
        <rFont val="Arial"/>
        <family val="2"/>
      </rPr>
      <t xml:space="preserve">1. Task Completed May 2015.
2. Final Deliverables: Energy and Climate Action Plan (ECAP) and  Resolution No. 15-143 Adopting the ECAP
</t>
    </r>
    <r>
      <rPr>
        <sz val="10"/>
        <color theme="1"/>
        <rFont val="Arial"/>
        <family val="2"/>
      </rPr>
      <t xml:space="preserve">
Developed a community ECAP and municipal EAP with energy efficiency language and data.</t>
    </r>
  </si>
  <si>
    <r>
      <rPr>
        <b/>
        <sz val="10"/>
        <color theme="1"/>
        <rFont val="Arial"/>
        <family val="2"/>
      </rPr>
      <t xml:space="preserve">1. Task Completed July 2014. 
2. Final Deliverable:  Cost Benefit Analysis and Costs of Implementing All 47 Measures That Were Incorporated Into the Proposed Final ECAP.
</t>
    </r>
    <r>
      <rPr>
        <sz val="10"/>
        <color theme="1"/>
        <rFont val="Arial"/>
        <family val="2"/>
      </rPr>
      <t xml:space="preserve">
Conducted the energy savings analysis for annual Greenhouse Gas Inventory.</t>
    </r>
  </si>
  <si>
    <t xml:space="preserve">1. Task completed Jan. 2013.
2. Final Deliverable:  County of Santa Barbara Energy Action Plan 1. Energy action plan completed.
3. Energy action plan approved by Board of Supervisors.
</t>
  </si>
  <si>
    <r>
      <rPr>
        <b/>
        <sz val="10"/>
        <rFont val="Arial"/>
        <family val="2"/>
      </rPr>
      <t xml:space="preserve">1. Task Completed March 30, 2013
2. Final Deliverable: EEMIS reporting site is established and in use
</t>
    </r>
    <r>
      <rPr>
        <sz val="10"/>
        <rFont val="Arial"/>
        <family val="2"/>
      </rPr>
      <t xml:space="preserve">
Utility Management program is installed and operational, the tool is used to manage use of electricity in various accounts, including LS-1 and LS-2, and GS accounts.  
</t>
    </r>
  </si>
  <si>
    <r>
      <rPr>
        <b/>
        <sz val="10"/>
        <rFont val="Arial"/>
        <family val="2"/>
      </rPr>
      <t>1. Task Completed Dec. 2013
2. Final Deliverable: Benchmarking Policy  with Process approved by City Council.</t>
    </r>
    <r>
      <rPr>
        <sz val="10"/>
        <rFont val="Arial"/>
        <family val="2"/>
      </rPr>
      <t xml:space="preserve">
3.  Document available on City's website
     http://www.simivalley.org    The Benchmarking Policy was approved by the City Council, and the benchmarks established by the Policy are guiding the evaluation of energy use in key City facilities.  For example, benchmarks for City hall are being used to guide the City Hall RCx project.  The procedures will assist us in evaluating EE measure savings year-over-year.</t>
    </r>
  </si>
  <si>
    <r>
      <rPr>
        <b/>
        <sz val="10"/>
        <rFont val="Arial"/>
        <family val="2"/>
      </rPr>
      <t>1. Task Completed Nov. 2012
2. Final Deliverable: Voluntary Green Building Policy approved by City Council.</t>
    </r>
    <r>
      <rPr>
        <sz val="10"/>
        <rFont val="Arial"/>
        <family val="2"/>
      </rPr>
      <t xml:space="preserve">
City Council approved VGBP November 2012, staff training to assist interested parties completed, online building permitting also supports VGBP.  </t>
    </r>
  </si>
  <si>
    <r>
      <rPr>
        <b/>
        <sz val="10"/>
        <rFont val="Arial"/>
        <family val="2"/>
      </rPr>
      <t xml:space="preserve">1.  Task Completed  Oct. 2012
2.  Final Deliverable: Final Report of Code Compliance workshop attendance, results From 2011 through 2012, </t>
    </r>
    <r>
      <rPr>
        <sz val="10"/>
        <rFont val="Arial"/>
        <family val="2"/>
      </rPr>
      <t xml:space="preserve">
Building and Safety staff attended several IOU sponsored and other workshops to improve knowledge of Energy Codes and improve ability to communicate codes to the public.  </t>
    </r>
  </si>
  <si>
    <t>1. Task Completed Nov. 2012
2. Final Deliverable: Energy Action Plan document approved by City Council November 2012</t>
  </si>
  <si>
    <r>
      <rPr>
        <b/>
        <sz val="10"/>
        <rFont val="Arial"/>
        <family val="2"/>
      </rPr>
      <t xml:space="preserve">1. Task Completed Nov. 2012
2. Final Deliverable Greenhouse Gas Inventory and energy savings analysis  approved by City Council November 2012.
</t>
    </r>
    <r>
      <rPr>
        <sz val="10"/>
        <rFont val="Arial"/>
        <family val="2"/>
      </rPr>
      <t xml:space="preserve">
GHG emissions tracked through The Climate Registry, City is maintaining membership that was provided for one year by SCE..</t>
    </r>
  </si>
  <si>
    <t xml:space="preserve">1. Task Completed May 2013.
2. Final Deliverable: Final Energy Action Plan City was able to complete remaining activities of the task. The task is now complete. </t>
  </si>
  <si>
    <t>1. Task Completed Dec. 2012.
2. Final Deliverable: Final Greenhouse Gas Emissions Inventory Policy</t>
  </si>
  <si>
    <r>
      <rPr>
        <b/>
        <sz val="10"/>
        <color theme="1"/>
        <rFont val="Arial"/>
        <family val="2"/>
      </rPr>
      <t xml:space="preserve">1. Task Completed Sept. 2013.
2. Final Deliverable:  City of Visalia Municipal Energy Action Plan 
</t>
    </r>
    <r>
      <rPr>
        <sz val="10"/>
        <color theme="1"/>
        <rFont val="Arial"/>
        <family val="2"/>
      </rPr>
      <t xml:space="preserve">
City Council adopted the final EAP September 16, 2013 and staff is currently implementing the EAP.</t>
    </r>
  </si>
  <si>
    <r>
      <rPr>
        <b/>
        <sz val="10"/>
        <color theme="1"/>
        <rFont val="Arial"/>
        <family val="2"/>
      </rPr>
      <t>1.  Task Completed June 2014 .
2.  Final Deliverable:  Incorporated into EAPs.</t>
    </r>
    <r>
      <rPr>
        <sz val="10"/>
        <color theme="1"/>
        <rFont val="Arial"/>
        <family val="2"/>
      </rPr>
      <t xml:space="preserve">
3.  Working in conjunction with, and simultaneous to the Energy Action Plans, this policy and energy analysis tool will allow cities to update the EAP/CAPs as new data become available.
</t>
    </r>
  </si>
  <si>
    <r>
      <rPr>
        <b/>
        <sz val="10"/>
        <color theme="1"/>
        <rFont val="Arial"/>
        <family val="2"/>
      </rPr>
      <t>1. Task Completed Feb. 2014.  
2. Final Deliverable:  Utility Manager Installation Report.</t>
    </r>
    <r>
      <rPr>
        <sz val="10"/>
        <color theme="1"/>
        <rFont val="Arial"/>
        <family val="2"/>
      </rPr>
      <t xml:space="preserve">
</t>
    </r>
  </si>
  <si>
    <r>
      <rPr>
        <b/>
        <sz val="10"/>
        <color theme="1"/>
        <rFont val="Arial"/>
        <family val="2"/>
      </rPr>
      <t>1. Task Completed March 2013.
2. Final Deliverable: Energy Efficiency Chapter Action Plan.</t>
    </r>
    <r>
      <rPr>
        <sz val="10"/>
        <color theme="1"/>
        <rFont val="Arial"/>
        <family val="2"/>
      </rPr>
      <t xml:space="preserve">
</t>
    </r>
  </si>
  <si>
    <r>
      <rPr>
        <b/>
        <sz val="10"/>
        <color theme="1"/>
        <rFont val="Arial"/>
        <family val="2"/>
      </rPr>
      <t xml:space="preserve">1. Task Completed Dec. 2014.
2. Final Deliverables: Final Voluntary Green Building Policy for each Participating Municipality.
</t>
    </r>
    <r>
      <rPr>
        <sz val="10"/>
        <color theme="1"/>
        <rFont val="Arial"/>
        <family val="2"/>
      </rPr>
      <t xml:space="preserve">
1.  Green Building Policy and Program adopted by 6 cities; Agua Caliente Tribe adopted Sustainability Policies including Green Building Policy in October 2014. 
2.  Green Building Policy endorsed by CVAG Executive Committee. To be considered by Palm Desert and 3 non-SCE cities in 2015.
3.   Title 24 Update to 2013 Code completed on Green Building Manual
3. Clickable Green Building manual available online. </t>
    </r>
  </si>
  <si>
    <r>
      <rPr>
        <b/>
        <sz val="10"/>
        <color theme="1"/>
        <rFont val="Arial"/>
        <family val="2"/>
      </rPr>
      <t>1.  Task Completed April 2015.
2.  Final Deliverable:  Final Regional EE CAP Template.</t>
    </r>
    <r>
      <rPr>
        <sz val="10"/>
        <color theme="1"/>
        <rFont val="Arial"/>
        <family val="2"/>
      </rPr>
      <t xml:space="preserve">
3. Template for Climate Action Plan, including energy efficiency and other GHG emissions reduction measures (funded by other sources) completed in Nov. 2012.
4. Regional review of GHG emissions and regional climate action planning guide completed - Sept. 2013. </t>
    </r>
  </si>
  <si>
    <t>Prepared and submitted the following: 
1. Deliverable 2.1 Report on Status of Hiring Expertise to Support the Task.; 
2. Deliverable 2.2, Draft Assessment &amp; Planning Report; 
3. Deliverable 2.3, Final Assessment &amp; Planning Report.</t>
  </si>
  <si>
    <t>The goal of this task is to establish a Regional Revolving Energy Efficiency Fund to provide a sustainable source of funding for EE projects for Participating Municipalities.</t>
  </si>
  <si>
    <t xml:space="preserve">A Regional Revolving Energy Efficiency Fund (RREEF) will be established for participating cities. This task will include the following activities:
• Identify seed funding for RREEF
• Develop a RREEF administrative manual with operating procedures and worksheet models to assist administrators with fund management
• Establish the fund, including the development of staff approval materials, presentations to necessary board committees, and coordination with auditors and counsel (internal and external) to properly establish a distinct fund for this purpose.
</t>
  </si>
  <si>
    <t>Accomplishments to Date (HIDE)</t>
  </si>
  <si>
    <r>
      <t xml:space="preserve">Local Govt. Officials Trained or Engaged
</t>
    </r>
    <r>
      <rPr>
        <sz val="10"/>
        <color theme="0"/>
        <rFont val="Arial"/>
        <family val="2"/>
      </rPr>
      <t>(Cumulative Total Since Sept. 2013, 
When This Data Was First Collected)</t>
    </r>
  </si>
  <si>
    <r>
      <rPr>
        <b/>
        <sz val="10"/>
        <color theme="1"/>
        <rFont val="Arial"/>
        <family val="2"/>
      </rPr>
      <t xml:space="preserve">1. Task Terminated. </t>
    </r>
    <r>
      <rPr>
        <sz val="10"/>
        <color theme="1"/>
        <rFont val="Arial"/>
        <family val="2"/>
      </rPr>
      <t xml:space="preserve"> This taks was not undertaken since ite was dependent on Task 2.A that was terminated due to compatiblity issues between Information systems.
</t>
    </r>
  </si>
  <si>
    <r>
      <rPr>
        <b/>
        <sz val="10"/>
        <color theme="1"/>
        <rFont val="Arial"/>
        <family val="2"/>
      </rPr>
      <t>1.  Task Terminated.</t>
    </r>
    <r>
      <rPr>
        <sz val="10"/>
        <color theme="1"/>
        <rFont val="Arial"/>
        <family val="2"/>
      </rPr>
      <t xml:space="preserve">  The vendor was sent a letter terminating the contract, so  there will be no more activity on this project.  The termination was due to incompatibility of the CEEPMS framework employed by Implementer's partner, Santa Monica, and Implementer's information system.  Effort had been expended to try to get the system functional to no avail.
</t>
    </r>
  </si>
  <si>
    <t xml:space="preserve">1. Conducted Phase 1 Trainings, providing an introduction to the program,. 
2. Held Phase 2 Training providing an overview of how to create reports.
3. Held Phase 3 Training providing an overview of how to use reports to identify energy efficiency projects.                                
4.  SCE data now operational in EEMIS system. Still awaiting SCG data.
5. Continued work on EEMIS Final Report 
</t>
  </si>
  <si>
    <t xml:space="preserve">1.  Final Green Building website content approved. 
     Site active.   
2.  Final Green Building Guidebook
</t>
  </si>
  <si>
    <t xml:space="preserve">1. Held staff training on checklist in December 2014.  
2.  Submitted draft implementation procedures to SCE in December 2014.  
3. Held staff trainings on home assessment procedures in participating cities in January 2015.  
4.  Launched program in participating cities and delivered educational materials in January and February 2015.  
5. Staff conducting home assessments and 
 collecting implementation data from participating residents.  </t>
  </si>
  <si>
    <r>
      <t xml:space="preserve">Coachella Valley Association of Governments
Phase 1
</t>
    </r>
    <r>
      <rPr>
        <sz val="10"/>
        <rFont val="Arial"/>
        <family val="2"/>
      </rPr>
      <t xml:space="preserve">(Participating Municipalities: Blythe, Cathedral City, Desert Hot Springs, Indian Wells, Palm Springs, Rancho Mirage and the Agua Caliente Band of Cahuilla Indians) </t>
    </r>
  </si>
  <si>
    <r>
      <t xml:space="preserve">Coachella Valley Association of Governments
Phase 3
</t>
    </r>
    <r>
      <rPr>
        <sz val="10"/>
        <rFont val="Arial"/>
        <family val="2"/>
      </rPr>
      <t xml:space="preserve">(Participating Municipality: Palm Desert) </t>
    </r>
  </si>
  <si>
    <r>
      <t xml:space="preserve">Kern Council Of Governments
</t>
    </r>
    <r>
      <rPr>
        <sz val="10"/>
        <rFont val="Arial"/>
        <family val="2"/>
      </rPr>
      <t>Phase 1
(Participating Municipalities:  California City, Delano, McFarland, Ridgecrest and Tehachapi, and 
Kern County)</t>
    </r>
  </si>
  <si>
    <r>
      <t xml:space="preserve">San Gabriel Valley Council Of Governments
</t>
    </r>
    <r>
      <rPr>
        <sz val="10"/>
        <rFont val="Arial"/>
        <family val="2"/>
      </rPr>
      <t>Phase 3
(Participating Municipalities: Alhambra, Bradbury, , Covina, Duarte, El Monte,  Irwindale, La Canada Flintridge, Monterey Park, Pomona, Rosemead, San Dimas, South El Monte, South Pasadena, Temple City, West Covina</t>
    </r>
    <r>
      <rPr>
        <b/>
        <sz val="10"/>
        <rFont val="Arial"/>
        <family val="2"/>
      </rPr>
      <t>)</t>
    </r>
  </si>
  <si>
    <r>
      <t>Western Riverside 
Council of Governments
Phase 3</t>
    </r>
    <r>
      <rPr>
        <sz val="10"/>
        <rFont val="Arial"/>
        <family val="2"/>
      </rPr>
      <t xml:space="preserve">
(Participating Municipalities:  Calimesa, Canyon Lake, Eastvale, Hemet, Lake Elsinore, Menifee, Murrieta, Norco, Perris, San Jacinto, Temecula, and Wildomar)</t>
    </r>
  </si>
  <si>
    <r>
      <rPr>
        <b/>
        <sz val="10"/>
        <color theme="1"/>
        <rFont val="Arial"/>
        <family val="2"/>
      </rPr>
      <t xml:space="preserve">1. Task Completed April 2013.  
2. Final Deliverable:  Training Program Plan and Installation Report </t>
    </r>
    <r>
      <rPr>
        <sz val="10"/>
        <color theme="1"/>
        <rFont val="Arial"/>
        <family val="2"/>
      </rPr>
      <t xml:space="preserve">
The City selected and purchased EnergyCAP as the software provider for the utility manager system. The City is now regularly receiving MFT files from SCE and using EnergyCAP to document and track municipal energy usage. City staff received on-site training from EnergyCAP and continued technical support. This will be an important tool used in “benchmarking” all of the City’s facilities.</t>
    </r>
  </si>
  <si>
    <r>
      <rPr>
        <b/>
        <sz val="10"/>
        <color theme="1"/>
        <rFont val="Arial"/>
        <family val="2"/>
      </rPr>
      <t>1. Task Completed Nov. 2012
2.  Final Deliverable:  Implementation Report for Code Compliance Educational Program</t>
    </r>
    <r>
      <rPr>
        <sz val="10"/>
        <color theme="1"/>
        <rFont val="Arial"/>
        <family val="2"/>
      </rPr>
      <t xml:space="preserve">
On March 2012, the City of Beaumont hosted training for local government code enforcement and building officials at the Beaumont Civic Center. Attendees Included members of the Citrus Belt and Coachella Valley Chapters of the California Building Official's Association. City building officials also attended numerous workshops hosted by surrounding cities and COGs that focused on Title 24 compliance.</t>
    </r>
  </si>
  <si>
    <r>
      <rPr>
        <b/>
        <sz val="10"/>
        <color theme="1"/>
        <rFont val="Arial"/>
        <family val="2"/>
      </rPr>
      <t>1.  Task Complete July 2015
2.  Final Deliverables:</t>
    </r>
    <r>
      <rPr>
        <sz val="10"/>
        <color theme="1"/>
        <rFont val="Arial"/>
        <family val="2"/>
      </rPr>
      <t xml:space="preserve">
     Final EE CAP Adopted by City Council Agenda Item 4.a.11 of Dec. 2, 2014 City Council  Meeting.
Hosted two public workshops on Feb. 7, 2014 focused on EE-CAP; presented preliminary findings to City Council on Mar. 4th, 2014. Identified potential projects for MAP to be quantified and identified in the EE-CAP. 
</t>
    </r>
  </si>
  <si>
    <r>
      <rPr>
        <b/>
        <sz val="10"/>
        <color theme="1"/>
        <rFont val="Arial"/>
        <family val="2"/>
      </rPr>
      <t>1.  Task Complete July 2015
2.  Final Deliverable:  Final Report of Energy Efficiency Analysis of the GHG Inventory</t>
    </r>
    <r>
      <rPr>
        <sz val="10"/>
        <color theme="1"/>
        <rFont val="Arial"/>
        <family val="2"/>
      </rPr>
      <t xml:space="preserve">
City staff has reviewed potential measures and selected measures to include in 2014-15 and 2015-16 Capital Improvement Plans. City Council approved energy efficiency measures at the Waste Water Treatment Plant at the August 19th City Council meeting.</t>
    </r>
  </si>
  <si>
    <r>
      <rPr>
        <b/>
        <sz val="10"/>
        <color theme="1"/>
        <rFont val="Arial"/>
        <family val="2"/>
      </rPr>
      <t xml:space="preserve">1. Task Completed Dec. 2011.
2. Adopted Resolution No. 2011-33 (Municipal Green Building Policy for City Facilities) </t>
    </r>
    <r>
      <rPr>
        <sz val="10"/>
        <color theme="1"/>
        <rFont val="Arial"/>
        <family val="2"/>
      </rPr>
      <t xml:space="preserve">
The Beaumont City Council held a workshop on December 6, 2011 on the implementation of a municipal Green Building Policy; no changes to the proposed policy were suggested.  On December 20, 2011 the City's Municipal Green Building Policy was approved by a resolution of the Beaumont City Council (Res. 2011-33)</t>
    </r>
  </si>
  <si>
    <r>
      <rPr>
        <b/>
        <sz val="10"/>
        <color theme="1"/>
        <rFont val="Arial"/>
        <family val="2"/>
      </rPr>
      <t>1. Task Completed Nov. 2012.
2. Final Deliverable:  City Officials Education Progra</t>
    </r>
    <r>
      <rPr>
        <sz val="10"/>
        <color theme="1"/>
        <rFont val="Arial"/>
        <family val="2"/>
      </rPr>
      <t>m Implementation Report
The Beaumont City Council received a presentation from SCE's Codes and Standards Division on January 17, 2012 to inform the Beaumont City Council, employees, and the public in attendance about the benefits of green building policies. In addition, members of the local Building Industry Alliance were also invited to attend and provide input. The City of Beaumont adopted a "policy" on green building for municipal projects as a first step in the process of adopting a green building ordinance in the future.</t>
    </r>
  </si>
  <si>
    <r>
      <rPr>
        <b/>
        <sz val="10"/>
        <color theme="1"/>
        <rFont val="Arial"/>
        <family val="2"/>
      </rPr>
      <t xml:space="preserve">1. Task Completed March 2014
2. Final Deliverable:  Kern Region Energy Action Plan Template, Updated March 2014. The County of Kern's Energy Action Plan was adopted on September 24, 2013.   </t>
    </r>
    <r>
      <rPr>
        <sz val="10"/>
        <color theme="1"/>
        <rFont val="Arial"/>
        <family val="2"/>
      </rPr>
      <t xml:space="preserve">
</t>
    </r>
  </si>
  <si>
    <t xml:space="preserve">1. Conducted research on density bonuses from other municipalities. 
2. Developed Assessment and Planning Report for Density Bonuses.
</t>
  </si>
  <si>
    <t>1. Review the General Plan to incorporate some of the EE from the Climate Action Strategy.</t>
  </si>
  <si>
    <t xml:space="preserve">1. Research density bonuses from other municipalities. </t>
  </si>
  <si>
    <t xml:space="preserve">1. Initial step of identifying all city facility buildings eligible for benchmarking utilizing the EPA's Energy Star Benchmarking website tool have been identified.  The city will be benchmarking 14 facilities, through Energy Star Portfolio Manager.  </t>
  </si>
  <si>
    <t>1. The city will be acquiring a utility manager software system to collect energy usage data for their buildings and facilities.  They have identified 3 vendors and are in the process of comparing software offerings and cost comparisons before moving forward. This software system will also be used to benchmark in the future.</t>
  </si>
  <si>
    <t xml:space="preserve">1. The City has selected their baseline year (2010), a request for utility energy usage data for the year 2010 has been requested as well 2013 to document  progress.   </t>
  </si>
  <si>
    <t>1. Currently the set of procedures and training plan are under development.</t>
  </si>
  <si>
    <t>1. Plan to meet with the Building Official and receive direction on the forms.</t>
  </si>
  <si>
    <t>1. Plan to meet with the Public works and receive some direction regarding this task.</t>
  </si>
  <si>
    <t>1. Analyzed measures. Emission reduction targets were approved by City Council.  Community and stakeholder meetings were held in July 2014.  Reviewed first draft of the Energy Chapter of CAP.</t>
  </si>
  <si>
    <t xml:space="preserve">1. All California Green Building Code and LEED Certification Training was completed for staff and city officials.  </t>
  </si>
  <si>
    <t>1. We have installed all of the data receivers and connected them to the pulse initiators. We have imported all of the data receivers into the hosted software and have begun receiving and formatting data. We have also started importing bill data for compilation. We anticipate being completed in the new few months as we are working on a few data glitches - primary bill data delivery from SCE</t>
  </si>
  <si>
    <t>1. We have a first draft of the study completed and are currently in the review process.</t>
  </si>
  <si>
    <t>1. Adopted a voluntary two-tiered building energy code more stringent than Title 24 requirements for all new and existing municipal, commercial, and residential developments. Adopted Resolution 14-164 amending Policy 2.1, Policy 2.4, and Policy 6.1 of the Santa Barbara County Comprehensive Plan Energy Element to incorporate updates to the voluntary reach code and replaces specific policy standards with a general reference, eliminating the need to amend the Comprehensive Plan each time Title 24 is updated.</t>
  </si>
  <si>
    <r>
      <t xml:space="preserve">1. Task Completed May 2015. 
2. Final Deliverables: 
    - Report for Draft General Plan Policy Amendment
    - Resolution No. 15-144 passed </t>
    </r>
    <r>
      <rPr>
        <sz val="10"/>
        <color theme="1"/>
        <rFont val="Arial"/>
        <family val="2"/>
      </rPr>
      <t xml:space="preserve">to Adopt Policy 8.3 and Research Action 8.3.1 as Amendments to the Comprehensive Plan Energy Element Updating the Santa Barbara County Comprehensive Plan Energy Element to incorporate Policy 8.3 and Research Action 8.3.1 requiring implementation of the ECAP with provisions for monitoring and updating at least every five years. </t>
    </r>
  </si>
  <si>
    <t>1. Selected consultant has been engaged currently finalizing contract to move forward with task implementation.</t>
  </si>
  <si>
    <t>1. During this period, the County performed case study research on other municipal revolving loan funds, and conducted research into available seed funding to capitalize a fund in Inyo County.  This research was compiled in the Energy Efficiency Revolving Loan Fund Assessment and Planning Report.  The Assessment and Planning Report was presented to the Inyo County Financial Advisory Committee for review and feedback, and subsequently presented to the Board of Supervisors for review and approval.  Concurrently, the County began incorporating lessons learned from other municipalities into a Energy Efficiency Policy Report that defines the goals of a revolving loan fund, describes fund administration, and identifies project selection criteria. The County also worked on developing an accounting tool for tracking cost and energy savings and internal loan repayment.</t>
  </si>
  <si>
    <r>
      <rPr>
        <b/>
        <sz val="10"/>
        <color theme="1"/>
        <rFont val="Arial"/>
        <family val="2"/>
      </rPr>
      <t xml:space="preserve">1.  Task Completed April 2015.                                                                                 2. Final Deliverables:
      Wrap-up meeting with SCE  4/22/2014.
      Final Program Report for LA County Phase 1-Task 
                         </t>
    </r>
    <r>
      <rPr>
        <sz val="10"/>
        <color theme="1"/>
        <rFont val="Arial"/>
        <family val="2"/>
      </rPr>
      <t xml:space="preserve">                                       </t>
    </r>
  </si>
  <si>
    <t>1. Vendor has now been selected and City is progressing towards a fully executed contract and defined scope of work.</t>
  </si>
  <si>
    <t xml:space="preserve">1. Developed process flow charts and check lists for most common residential permits.
</t>
  </si>
  <si>
    <t>1. Conducted RFP, City Council Agreed Upon Consultant, Attended Kick-Off meeting, planned, promoted and presented 3 Energy Action Plan Meetings.</t>
  </si>
  <si>
    <t>1. Conducted RFP, City Council Agreed Upon Consultant, Attended Kick-Off meeting, Drafted Assessment and Summary of Energy Action Plan</t>
  </si>
  <si>
    <t xml:space="preserve">1. All tasks completed. SCE approved the final document, City of Santa Ana Energy Savings Analysis.   </t>
  </si>
  <si>
    <t>1. Expanded the emPower Central Coast Program, which encourages energy efficiency with linkages to the Smart Build Santa Barbara Program that offers reduced energy plan review costs, expedited plan review, and a resolution of commendation from the County’s Board of Supervisors.</t>
  </si>
  <si>
    <t>1. Developed a community ECAP and municipal EAP with energy efficiency language and data.</t>
  </si>
  <si>
    <t xml:space="preserve">1. Updating the Santa Barbara County Comprehensive Plan Energy Element to incorporate Policy 8.3 and Research Action 8.3.1 requiring implementation of the ECAP with provisions for monitoring and updating at least every five years. </t>
  </si>
  <si>
    <t>1. Conducted the energy savings analysis for annual Greenhouse Gas Inventory.</t>
  </si>
  <si>
    <t>1. 4 training sessions delivered</t>
  </si>
  <si>
    <t>1. Policies and Procedures document delivered, Fund policy adopted</t>
  </si>
  <si>
    <t>1. Retrocommissioning Policy finalized</t>
  </si>
  <si>
    <t>1. Working CEEPMS software.</t>
  </si>
  <si>
    <t>1. Utility Management program is installed and operational, we are currently using the tool to manage use of electricity in various accounts, including LS-1 and LS-2, and GS accounts.  We are noting variations in energy on different days of the week, and translating those spikes into how the billing is altered due to those spikes.</t>
  </si>
  <si>
    <t>1. The Benchmarking Policy was approved by the City Council, and the benchmarks established by the Policy are guiding the evaluation of energy use in key City facilities.  For example, benchmarks for City hall are being used to guide the City Hall RCx project.  The procedures will assist us in evaluating EE measure savings year-over-year.</t>
  </si>
  <si>
    <t xml:space="preserve">1. Goal achieved.  City Council approved VGBP November 2012, staff training to assist interested parties completed, online building permitting also supports VGBP.  </t>
  </si>
  <si>
    <t>1. Online permitting site officially "went live" on December 13, 2013.
http://permits.simivalley.org 
Embedded information is tailored to the type of permit application and/or appliances involved, includes links to rebates, program information.</t>
  </si>
  <si>
    <t>1. Although online permits are being tracked, we have not been able to track all aspects of increased EE uptake based on VGBP.  Most building permits issued since VGBP approval have been for rooftop solar, custom homes that include most EE measures by design, and tenant improvements where EE lighting is biggest energy saving measure.  Staff has not tracked SCE rebate applications.</t>
  </si>
  <si>
    <t xml:space="preserve">1. From 2011 through 2012, Building and Safety staff attended several IOU sponsored and other workshops to improve knowledge of Energy Codes and improve ability to communicate codes to the public.  </t>
  </si>
  <si>
    <t>1. Benchmarking Policy approved by City Council November 2012.</t>
  </si>
  <si>
    <t>1. Energy Action Plan approved by City Council November 2012</t>
  </si>
  <si>
    <t>1. Retrocommissioning Policy approved by City Council November 2012.</t>
  </si>
  <si>
    <t>1. GHG Policy and ESA approved by City Council November 2012.  GHG emissions tracked through The Climate Registry, City is maintaining membership that was provided for one year by SCE..</t>
  </si>
  <si>
    <t>1. Training program development and content for 20 workshops</t>
  </si>
  <si>
    <r>
      <rPr>
        <b/>
        <sz val="10"/>
        <color theme="1"/>
        <rFont val="Arial"/>
        <family val="2"/>
      </rPr>
      <t xml:space="preserve">1. Task Completed Oct. 2014
2. Final Deliverable:  Code Compliance Training Program
</t>
    </r>
    <r>
      <rPr>
        <sz val="10"/>
        <color theme="1"/>
        <rFont val="Arial"/>
        <family val="2"/>
      </rPr>
      <t xml:space="preserve">a. Implementation Report1. Revolving Loan Funds – April 4, 2013
b. Street Lighting Retrofit – April 4th 2013
c. Benchmarking &amp; Utility Monitoring – one-
    on-one trainings (May – June 2013)
d. BOC training - Energy Efficient Operation
    of HVAC Systems (November 6 and 7, 2013) 
e. Title 24 Residential and Non-Residential
  Energy Code Update (November 14, 2013) 
f. BOC training - Measuring and
    Benchmarking Energy Performance
    (December 6, 2013)
g. AEE Certified Energy Manager course
    (January 21 - 23, 2014) 
h. GRI Certified Training Course
    (January 2014)
i. BOC training - Energy Efficient Lighting
    (January 16, 2014)
j. BOC training in HVAC Controls
    Fundamentals (February 5, 2014) 
k. BOC training in Indoor Environmental
     Quality (February 26, 2014)
</t>
    </r>
  </si>
  <si>
    <t>1. The SBCCOG is working with Atkins Consultants to develop EECAPs for the 15 cities and the sub-region. One-on-one kick-off meetings have taken place with each city  and Assessment and Planning Reports (work plans) have been developed for the cities and sub-region. Most of the GHG inventory data has been collected and Atkins and the SBCCOG are developing the GHG inventory reports. Every other month, the consultants, SBCCOG staff and city staff have a Working Group meeting to discuss deliverables for the EECAP project.</t>
  </si>
  <si>
    <t>1. City was able to complete remaining activities of the task. The task is now complete. Majority of task deliverables submitted and approved during 2010-12 program cycle.</t>
  </si>
  <si>
    <t xml:space="preserve">1. Contracted with Digital Energy for UMS system.  Determined that augmented contract with Digital Energy needed for tasks outside of Phase 3.   The City is currently evaluating this augmented component (interface of UMS with the SCE Green Button connect data feed). </t>
  </si>
  <si>
    <t>1. Deliverable 2.1 was completed on Dec 3, 2013 in which the report on status of consultant was submitted. Meetings were conducted with cities to obtain proper documentation needed to receive data on their behalf. All requested electricity data has been obtained by SCE and preliminary data compilation has begun. Awaiting natural gas data. 
Tested ClearPath methodologies, not feasible for this scope of work. Continued work on template formats. Individual City Appendices- Calculations and QA/QC to individual technical reports as well as preparation of detailed workbooks to support the technical portion.
Completed preliminary forecasts and targets for region, cities, and incorporated. Finalized community emission calculations. Developed work plan and outline for Climate on the Move workshop with energy champions from cities. Developed analysis and drafted sections on avoided emissions for all reports, for regional and all city reports, for CYs 2010-2012 and for 2013 and 2014, including SCE projects and solar installations. Completed majority of final draft.</t>
  </si>
  <si>
    <t xml:space="preserve">1. All requested electricity data has been obtained by SCE and preliminary data compilation has begun. Awaiting natural gas data. 
2. Tested ClearPath methodologies, not feasible for this scope of work. 3. Completed preliminary forecasts and targets for region, cities, and incorporated. 
4. Developed work plan and outline for Climate on the Move workshop with energy champions from cities. </t>
  </si>
  <si>
    <t xml:space="preserve">1. Other LGs with online plan check systems were contacted for guidance 
2. The technical team has met with 15 user departments/divisions to conduct business process and technical analysis sessions.
3. The hardware and business requirements were identified to support the system
4.The team drafted the Statement of Work.  
5. Procurement process initiated. 
6. Installation of the necessary infrastructure to support the project has begun
</t>
  </si>
  <si>
    <t>1. County is identifying EDRS system needs with county agencies
2. Installation of infrastructure to support EDRS has begun.</t>
  </si>
  <si>
    <t xml:space="preserve">2. Implementer will purchase and install on-line permitting systems for the cities of Perris and Wildomar.
Perris will install and implement a complete on-line permitting system, utilizing the approach taken by other member cities of WRCOG during Phase 2 of the  SP Program. The software proposed will be compatible with the Perris’ financial system. 
Wildomar will enhance its existing online permitting system (installed during the Phase 1 of the SP Program) by adding a code enforcement module to further integrate online permitting system into permitting operations. 
</t>
  </si>
  <si>
    <t>1. UMS dashboard live; comments on dashboard continuing.  
2.  City still waiting for real-time data for UMS software.   
3. Proposal received from Digital Energy for interface of 
    UMS with GreenButton connect/real-time data feed.</t>
  </si>
  <si>
    <t xml:space="preserve">1. Contracted with Digital Energy for UMS system.  
2. UMS dashboard is live and undergoing evaluation.  Determined that augmented contract with Digital Energy needed for tasks outside of Phase 3.   The City is currently evaluating this augmented component (interface of UMS with the SCE Green Button connect data feed). </t>
  </si>
  <si>
    <t>Program Accomplishments</t>
  </si>
  <si>
    <r>
      <rPr>
        <b/>
        <sz val="10"/>
        <color theme="1"/>
        <rFont val="Arial"/>
        <family val="2"/>
      </rPr>
      <t>1.  Task Completed March 2013
2.  Final Deliverable:   Training Implementation Report,</t>
    </r>
    <r>
      <rPr>
        <sz val="10"/>
        <color theme="1"/>
        <rFont val="Arial"/>
        <family val="2"/>
      </rPr>
      <t xml:space="preserve">
3. First Workshop held on July 25, 2012  Martyn Dodd, Energysoft, spoke on Code Compliance with Title 24 and other green building standards.  
4. July 2012, 3 subsequent additional workshops were provided to City  staff whose job requirements are aligned with onsite inspections.  The </t>
    </r>
    <r>
      <rPr>
        <b/>
        <sz val="10"/>
        <color theme="1"/>
        <rFont val="Arial"/>
        <family val="2"/>
      </rPr>
      <t>first training</t>
    </r>
    <r>
      <rPr>
        <sz val="10"/>
        <color theme="1"/>
        <rFont val="Arial"/>
        <family val="2"/>
      </rPr>
      <t xml:space="preserve"> was conducted at Menifee City Hall and in a home under constructions and provided information on rough inspections (plumbing, electrical, mechanical, and framing.  The </t>
    </r>
    <r>
      <rPr>
        <b/>
        <sz val="10"/>
        <color theme="1"/>
        <rFont val="Arial"/>
        <family val="2"/>
      </rPr>
      <t>second training</t>
    </r>
    <r>
      <rPr>
        <sz val="10"/>
        <color theme="1"/>
        <rFont val="Arial"/>
        <family val="2"/>
      </rPr>
      <t>, Insulation and envelope inspection,  allowed participants to walk through a newly construction residential development to confirm the structure has been properly sealed, and that insulation complies with standards.  The</t>
    </r>
    <r>
      <rPr>
        <b/>
        <sz val="10"/>
        <color theme="1"/>
        <rFont val="Arial"/>
        <family val="2"/>
      </rPr>
      <t xml:space="preserve"> third training</t>
    </r>
    <r>
      <rPr>
        <sz val="10"/>
        <color theme="1"/>
        <rFont val="Arial"/>
        <family val="2"/>
      </rPr>
      <t xml:space="preserve">, project closeout, occurred at March JPA and topics included correct way to review drawing plans, and assessment of HVAC systems, lighting, other structural items and systems' proper installment.                                                                                        5.  Based on comments from the first training and the helpful nature of the information, the workshop was replicated and staff from cities that did not attend the first time were targeting, alongside additional technical staff from Cities that attended the first meeting.
</t>
    </r>
  </si>
  <si>
    <r>
      <rPr>
        <b/>
        <sz val="10"/>
        <color theme="1"/>
        <rFont val="Arial"/>
        <family val="2"/>
      </rPr>
      <t>1.  Task Completed May 2013
2.  Final Report  completed October 2014</t>
    </r>
    <r>
      <rPr>
        <sz val="10"/>
        <color theme="1"/>
        <rFont val="Arial"/>
        <family val="2"/>
      </rPr>
      <t xml:space="preserve">
1. Developed two benchmarking documents for each jurisdiction as part of this task: Policies and procedures.  Both documents finalized May 31, 2013.
2.  Prior to finalization and City staff approval, multiple drafts were commented upon prior to final documents.  Meetings held at each of the following 11 Cities to comb through, in detail, each of the documents: Calimesa, Canyon Lake, Lake Elsinore, Hemet, Norco, Perris, Temecula, Murrieta, Menifee, San Jacinto, and Wildomar.</t>
    </r>
  </si>
  <si>
    <t>1. The on-line permitting system for the City of Perris is installed and operational.  The City is promoting the use of the system.
2. The City of Wildomar's on-line permitting system has been enhanced to include a code enforcement module.  It has been installed and implemented.
3. Final reporting to be completed.</t>
  </si>
  <si>
    <t>1. Draft RREEF documents prepared for review:
          RREEF Administrative Manual .
          Operations Checklist
          Master Purchase lease documents</t>
  </si>
  <si>
    <t>1.  Second Draft Administrative Manual April 2015
2.  Draft Operations worksheet, May 2015 
3.  Draft Master Purchase lease documents submitted for
     WRCOG review September 2015</t>
  </si>
  <si>
    <t xml:space="preserve">1. Consultant hired
2. Draft policy completed and submitted to SCE </t>
  </si>
  <si>
    <r>
      <t xml:space="preserve">September 2015 
Narrative Update 
(Max 600 characters)
</t>
    </r>
    <r>
      <rPr>
        <b/>
        <sz val="11"/>
        <color theme="0"/>
        <rFont val="Arial"/>
        <family val="2"/>
      </rPr>
      <t>(Gray Shading Indicates Task Has Been Completed)</t>
    </r>
  </si>
  <si>
    <t xml:space="preserve">1. Task Completed Apr. 2012.
2. Final Deliverable:  Commissioning Policy and Procedures.
</t>
  </si>
  <si>
    <t>1. Workshop with school district staff and SCE Tulare Energy Center staff was held in November 2012 to discuss integration of energy topics into local school curriculum.  A tour of the SCE Tulare Energy Education Center was also held in April 2013 including City and high school district staff.</t>
  </si>
  <si>
    <t>1. EEMIS system was installed
2. Initial training completed.  Additional training scheduled.</t>
  </si>
  <si>
    <t xml:space="preserve">Task Completed Dec. 2011.
</t>
  </si>
  <si>
    <t>Task Completed Nov. 2012.</t>
  </si>
  <si>
    <t xml:space="preserve">Task Completed Nov. 2012
</t>
  </si>
  <si>
    <t xml:space="preserve">Task Completed April 2013.  
</t>
  </si>
  <si>
    <t xml:space="preserve">Task Complete July 2015
</t>
  </si>
  <si>
    <t>Task Complete July 2015</t>
  </si>
  <si>
    <t xml:space="preserve">Task Completed Feb. 2014.  
</t>
  </si>
  <si>
    <t>Task Completed March 2013.</t>
  </si>
  <si>
    <t xml:space="preserve">Task Completed Dec. 2014.
</t>
  </si>
  <si>
    <t>Task Completed June 2013.</t>
  </si>
  <si>
    <t xml:space="preserve">Task Completed June 2013.
</t>
  </si>
  <si>
    <t xml:space="preserve">Task Completed Jan. 2014  
</t>
  </si>
  <si>
    <t xml:space="preserve">Task Completed Sep. 2012.
</t>
  </si>
  <si>
    <t>Task Completed Jan. 2013.</t>
  </si>
  <si>
    <t xml:space="preserve">Task Completed May 2013.
</t>
  </si>
  <si>
    <t>Task Completed Jun. 2013.</t>
  </si>
  <si>
    <t>Task Completed Oct. 2014.</t>
  </si>
  <si>
    <t xml:space="preserve">Task Completed Dec. 2014
</t>
  </si>
  <si>
    <t>Task Completed Apr. 2012.</t>
  </si>
  <si>
    <t xml:space="preserve">Task Completed Sep. 2013. </t>
  </si>
  <si>
    <t xml:space="preserve">Task Completed Oct. 2012. </t>
  </si>
  <si>
    <t xml:space="preserve">Task Completed Aug. 2012. </t>
  </si>
  <si>
    <t xml:space="preserve">Task Completed Sep. 2012.  </t>
  </si>
  <si>
    <t xml:space="preserve">Task Completed Sep. 2012.  
</t>
  </si>
  <si>
    <t>Task Completed Feb 2015</t>
  </si>
  <si>
    <t>Terminated Nov. 2014</t>
  </si>
  <si>
    <t xml:space="preserve">Task Completed Sept. 2012.
</t>
  </si>
  <si>
    <t>Task Completed Oct. 2012.</t>
  </si>
  <si>
    <t xml:space="preserve">Task Completed Nov. 2012.
</t>
  </si>
  <si>
    <t>Task Completed May 2012.</t>
  </si>
  <si>
    <t xml:space="preserve">Task Completed June 2014.
</t>
  </si>
  <si>
    <t>Task Completed March 2014</t>
  </si>
  <si>
    <t xml:space="preserve">Task Completed Sep. 2013
</t>
  </si>
  <si>
    <t xml:space="preserve">Task Completed March 2015
</t>
  </si>
  <si>
    <t xml:space="preserve">Task Completed April 2015.             </t>
  </si>
  <si>
    <t>Task Completed Aug. 2012.</t>
  </si>
  <si>
    <t>Task Completed Jan. 2014.</t>
  </si>
  <si>
    <t>Task Completed August 2012.</t>
  </si>
  <si>
    <t xml:space="preserve">Task Completed March 2014
</t>
  </si>
  <si>
    <t xml:space="preserve">Task Completed  June 2013.
</t>
  </si>
  <si>
    <t>Task is Completed June 2013</t>
  </si>
  <si>
    <t xml:space="preserve">Task Completed Sept 2013.
</t>
  </si>
  <si>
    <t xml:space="preserve">Task Completed Dec. 2013
</t>
  </si>
  <si>
    <t xml:space="preserve">Task Completed May 2015
</t>
  </si>
  <si>
    <t>Terminated Late 2012</t>
  </si>
  <si>
    <t xml:space="preserve">Task Completed Dec. 2013.
</t>
  </si>
  <si>
    <t>Task Completed June 2015.</t>
  </si>
  <si>
    <t>Terminated Q1-2013.</t>
  </si>
  <si>
    <t>Task Completed Sept 2012.</t>
  </si>
  <si>
    <t xml:space="preserve">Task Completed July 2013.
</t>
  </si>
  <si>
    <t xml:space="preserve">Task Completed Jan. 2013.
</t>
  </si>
  <si>
    <t xml:space="preserve">Task Completed Dec. 2012.
</t>
  </si>
  <si>
    <t xml:space="preserve">Task Completed July 2014. 
</t>
  </si>
  <si>
    <t xml:space="preserve">Task Completed July 2014. </t>
  </si>
  <si>
    <t xml:space="preserve"> Task Completed July 2014.
</t>
  </si>
  <si>
    <t>Task Completed May 2015.</t>
  </si>
  <si>
    <t xml:space="preserve">Task Completed May 2015. </t>
  </si>
  <si>
    <t>Task completed Apr. 2013.</t>
  </si>
  <si>
    <t>Task completed Aug 2014.</t>
  </si>
  <si>
    <t xml:space="preserve">Task Complete:  May 2013
</t>
  </si>
  <si>
    <t>Task Completed  May 2013.</t>
  </si>
  <si>
    <t xml:space="preserve">Task Completed August 2014.
</t>
  </si>
  <si>
    <t>Task Completed Dec. 2013.</t>
  </si>
  <si>
    <t xml:space="preserve">Task Completed March 2013
</t>
  </si>
  <si>
    <t>Task Completed Dec. 2013</t>
  </si>
  <si>
    <t xml:space="preserve">Task Completed  Dec. 2013
</t>
  </si>
  <si>
    <t xml:space="preserve">Task Completed  Oct. 2012
</t>
  </si>
  <si>
    <t xml:space="preserve">Task Completed Nov. 2013
</t>
  </si>
  <si>
    <t xml:space="preserve">Task Completed May 2012.
</t>
  </si>
  <si>
    <t>Task Completed Oct. 2014</t>
  </si>
  <si>
    <t>Task Completed April 2013.</t>
  </si>
  <si>
    <t xml:space="preserve">Task Completed Aug. 2012.
</t>
  </si>
  <si>
    <t xml:space="preserve">Task Completed April 2013.
</t>
  </si>
  <si>
    <t xml:space="preserve">Task Completed Aug. 2013.
</t>
  </si>
  <si>
    <t>Task Completed May 2013.</t>
  </si>
  <si>
    <t>Task Completed Nov. 2013</t>
  </si>
  <si>
    <t>Task completed October 2013.</t>
  </si>
  <si>
    <t xml:space="preserve">Task completed Nov 2012
</t>
  </si>
  <si>
    <t xml:space="preserve">Task completed Sept. 2013.  </t>
  </si>
  <si>
    <t>Task completed July 2013.</t>
  </si>
  <si>
    <t>Task completed Sept. 2013.</t>
  </si>
  <si>
    <t xml:space="preserve">Task completed Jan. 2013
</t>
  </si>
  <si>
    <t xml:space="preserve">Task Completed Sept. 2013.
</t>
  </si>
  <si>
    <t xml:space="preserve">Task Completed Dec. 2013. 
</t>
  </si>
  <si>
    <t xml:space="preserve">Task Completed: October 2014  </t>
  </si>
  <si>
    <t xml:space="preserve">Task Completed March 2013.
</t>
  </si>
  <si>
    <t xml:space="preserve">Task Completed May 2013
</t>
  </si>
  <si>
    <t xml:space="preserve">Task Completed June 2014
</t>
  </si>
  <si>
    <t>Task Complete Dec.2014</t>
  </si>
  <si>
    <t xml:space="preserve">Task Completed June 2014 .
</t>
  </si>
  <si>
    <r>
      <rPr>
        <b/>
        <sz val="10"/>
        <color theme="1"/>
        <rFont val="Arial"/>
        <family val="2"/>
      </rPr>
      <t>1. Task complete Dec. 2014
2. Final Deliverables: Installation Reports for the Seven Participating Jurisdictions.</t>
    </r>
    <r>
      <rPr>
        <sz val="10"/>
        <color theme="1"/>
        <rFont val="Arial"/>
        <family val="2"/>
      </rPr>
      <t xml:space="preserve">
3  EEMIS data transmitted to LA County and first training for all cities completed - June 2013.
4. Second EEMIS training Nov. 2013.</t>
    </r>
  </si>
  <si>
    <t xml:space="preserve">Task completed Dec. 2014
</t>
  </si>
  <si>
    <r>
      <rPr>
        <b/>
        <sz val="10"/>
        <color theme="1"/>
        <rFont val="Arial"/>
        <family val="2"/>
      </rPr>
      <t>1.  Task completed Dec 2014
2. Final Deliverables: 
        - Resolutions Adopting EAP from the 7 Participating Jurisdictions.
        - Energy Action Plans completed for all jurisdictions.</t>
    </r>
    <r>
      <rPr>
        <sz val="10"/>
        <color theme="1"/>
        <rFont val="Arial"/>
        <family val="2"/>
      </rPr>
      <t xml:space="preserve">
</t>
    </r>
  </si>
  <si>
    <r>
      <rPr>
        <b/>
        <sz val="10"/>
        <color theme="1"/>
        <rFont val="Arial"/>
        <family val="2"/>
      </rPr>
      <t>1. Task completed Dec 2014.
2. Final Deliverables: Resolutions adopting Cx/RCx policiesfor the 6 cities that adopted the policies.</t>
    </r>
    <r>
      <rPr>
        <sz val="10"/>
        <color theme="1"/>
        <rFont val="Arial"/>
        <family val="2"/>
      </rPr>
      <t xml:space="preserve">
3. Final Commissioning/Retro-commissioning policy developed. 
4. Resolutions adopting Commissioning/Retro-Commissioning (Cx/RCx) policies approved by all cities. 
5. Agua Caliente Band of Cahuilla Indians adopted
   sustainability policies incorp. Cx/RCx principles.
</t>
    </r>
  </si>
  <si>
    <t>Task completed Dec 2014</t>
  </si>
  <si>
    <t>Task Completed April 2015.</t>
  </si>
  <si>
    <t xml:space="preserve"> Task completed Dec 2014
</t>
  </si>
  <si>
    <t>1. October 2014 - Green Building handouts with City logo completed.
2. City information on Green for Life website.
3. Green for Life kiosk installed at City Hall - March 2014</t>
  </si>
  <si>
    <t xml:space="preserve">Task Terminiated </t>
  </si>
  <si>
    <t>Q1-2015.</t>
  </si>
  <si>
    <t>Q1-2015</t>
  </si>
  <si>
    <t xml:space="preserve">1. Website launched in Spring 2012; update with green building tools and app in progress.
2. Workshops for local contractors from Fall 2012 to Spring 2013.
3. Green Building App launched in December 2014.  App helps property owners with    energy/green building upgrades, estimated savings, cost.  
4. Educational kiosks distributed to cities and strategically    placed for optimal public outreach (Libraries, City Hall    Planning/Building and Safety Departments) and used at    events at local schools and colleges. </t>
  </si>
  <si>
    <t>Task Completed Dec. 2014</t>
  </si>
  <si>
    <r>
      <rPr>
        <b/>
        <sz val="10"/>
        <color theme="1"/>
        <rFont val="Arial"/>
        <family val="2"/>
      </rPr>
      <t>1. Task Completed Dec. 2014
2. Final Deliv erables:  Final Benchmarking policy developed. Adopted by all  jurisdictions.</t>
    </r>
    <r>
      <rPr>
        <sz val="10"/>
        <color theme="1"/>
        <rFont val="Arial"/>
        <family val="2"/>
      </rPr>
      <t xml:space="preserve">
3. Sample benchmarking of city buildings done for staff training.
4. Portfolio Manager entries were updated to conform to this climate zone.
5.  Indian Wells and Rancho Mirage recognized by EPA for Energy Star buildings. Presentation at city councils, good press coverage, EPA attended. </t>
    </r>
  </si>
  <si>
    <t>Task Completed July 2015</t>
  </si>
  <si>
    <r>
      <rPr>
        <b/>
        <sz val="10"/>
        <color theme="1"/>
        <rFont val="Arial"/>
        <family val="2"/>
      </rPr>
      <t>1. Task Completed July 2015
2. Final Deliverables:  Resolutions from Partiicipating Jurisdictions adopting the CAP.</t>
    </r>
    <r>
      <rPr>
        <sz val="10"/>
        <color theme="1"/>
        <rFont val="Arial"/>
        <family val="2"/>
      </rPr>
      <t xml:space="preserve">
Climate Action Plans (CAP)completed for all jurisdictions in May 2013. 
2. CAPs adopted by all cities/Tribe.</t>
    </r>
  </si>
  <si>
    <t>1. June 2013 the Point-of-Sale Retrofit Program was rejected by City Council due to concerns regarding costs to homebuyers and its impact on a depressed real estate market.
2. Task Completed June 2013.
3. Final Deliverable:  Energy Retrofit Program 
    Implementation Report</t>
  </si>
  <si>
    <r>
      <t xml:space="preserve">2. Task Completed June 2013.
3. Final Deliverable:  Energy Retrofit Program Implementation ReportPoint-of-Sale retrofit program presented to Planning Commission in April 2013 and to City Council in June 2013.  The Point-of-Sale Retrofit Program was rejected by City Council due to concerns regarding costs to homebuyers and its impact on a depressed real estate market.
</t>
    </r>
    <r>
      <rPr>
        <b/>
        <sz val="10"/>
        <color theme="1"/>
        <rFont val="Arial"/>
        <family val="2"/>
      </rPr>
      <t/>
    </r>
  </si>
  <si>
    <t>1. The City conducted a workshop meeting on energy issues at a joint meeting of the City Council and Planning Commission on September 12, 2012. 
2.  A workshop was held on November 28, 2012 for City staff, local school districts staff (elementary and high school) by staff of the SCE Tulare Energy Center to discuss a plan for the development and implementation of an EE education program. 
3. A presentation was held on April 23, 2013 consisting of a tour of the SCE Tulare Energy Center which included City staff and Delano Union High School district representatives, with a member of the subcontractor firm present.
1. Workshop with school district staff and SCE Tulare Energy Center staff was held in November 2012 to discuss integration of energy topics into local school curriculum.  A tour of the SCE Tulare Energy Education Center was also held in April 2013 including City and high school district staff.</t>
  </si>
  <si>
    <t xml:space="preserve">1. Task Completed Jun. 2013.
2. Final Deliverable:  2009 El Segundo Greenhouse Gas Emissions Inventory
</t>
  </si>
  <si>
    <r>
      <rPr>
        <b/>
        <sz val="10"/>
        <color theme="1"/>
        <rFont val="Arial"/>
        <family val="2"/>
      </rPr>
      <t xml:space="preserve">1. Task Completed Feb. 2013
2. Final Deliverable: Benchmarking Policy </t>
    </r>
    <r>
      <rPr>
        <sz val="10"/>
        <color theme="1"/>
        <rFont val="Arial"/>
        <family val="2"/>
      </rPr>
      <t xml:space="preserve">
3. Developed customized EPA Portfolio Manager training module for staff. Provided Portfolio Manager training to Public Works staff member who will be responsible for benchmarking the city facilities. </t>
    </r>
  </si>
  <si>
    <t xml:space="preserve">Task Completed Feb. 2013.
</t>
  </si>
  <si>
    <t xml:space="preserve">1. Task completed Feb. 2013
2. Final Deliverable: Benchmarking Policy </t>
  </si>
  <si>
    <t xml:space="preserve">1. EAP Finalized
2. Letter of Commitment Signed by City Manager
3. Task Completed Dec. 2014
4. Final Deliverable:   developing the Energy Action Plan:  Municipal Electricity Chapter and reporting on Promoting the Recommendations in the EAP
</t>
  </si>
  <si>
    <t>Feb. 2013</t>
  </si>
  <si>
    <t xml:space="preserve">1. Task Completed Feb. 2013
2. Final Deliverable: Benchmarking Policy </t>
  </si>
  <si>
    <r>
      <rPr>
        <b/>
        <sz val="10"/>
        <color theme="1"/>
        <rFont val="Arial"/>
        <family val="2"/>
      </rPr>
      <t xml:space="preserve">1. Task Completed Dec. 2014
2. Final Deliverable:   developing the Energy Action Plan:   Municipal Electricity Chapter and reporting on Promoting the Recommendations in the EAP
</t>
    </r>
    <r>
      <rPr>
        <sz val="10"/>
        <color theme="1"/>
        <rFont val="Arial"/>
        <family val="2"/>
      </rPr>
      <t xml:space="preserve">EAP has been completed. 
Letter of Commitment Signed by City Manager.  
</t>
    </r>
  </si>
  <si>
    <t>Q3-2012</t>
  </si>
  <si>
    <t>Task Terminiated  Q3-2012.</t>
  </si>
  <si>
    <t>1. Task Completed Oct. 2012. 
2. Final Deliverable:    Resolution No. 65 Green Building Policy requiring new City facilities over a specified size to be LEED certified at the Silver level approved by City Council: October 2, 2012</t>
  </si>
  <si>
    <t>1. Developed initial mapping of aggregated energy use provided by utilities and reviewed for appropriateness in existing program design. Discussed need to revise approach and scope with SCE due to data availablitlity.
2. Developed an  online public engagement platform. For stakeholder outreach.</t>
  </si>
  <si>
    <r>
      <t xml:space="preserve">1. Task Completed Sept. 2012.
2. Final Deliverable: Utility Manager System Installation Report
</t>
    </r>
    <r>
      <rPr>
        <sz val="10"/>
        <color theme="1"/>
        <rFont val="Arial"/>
        <family val="2"/>
      </rPr>
      <t xml:space="preserve">
The County elected to use Portfolio Manager due to cost, resource requirements and maintenance concerns.  SCE's Automated Benchmarking System was used to provide usage data directly to Portfolio Manager after initial system setup.</t>
    </r>
  </si>
  <si>
    <r>
      <t xml:space="preserve">1. Task Completed Nov. 2012.
2. Final Deliverable: Municipal Energy Action Plan 
</t>
    </r>
    <r>
      <rPr>
        <sz val="10"/>
        <color theme="1"/>
        <rFont val="Arial"/>
        <family val="2"/>
      </rPr>
      <t xml:space="preserve">On November 3, 2012 the Board of Supervisors approved the County's Cost Energy and Service Efficiencies Action Plan. An Energy Action Plan was developed for County facilities as part of this plan. The Action Plan includes policies for better energy efficiency at County facilities that will reduce energy consumption and provide cost savings. </t>
    </r>
  </si>
  <si>
    <t>Task Completed Nov.  2012.</t>
  </si>
  <si>
    <t xml:space="preserve">1. Task completed Nov. 2012.
2. Final Deliverable: Energy Action Plan </t>
  </si>
  <si>
    <t xml:space="preserve">1. Task completed Nov. 2012.
2. Final Deliverable: Municipal Energy Action Plan </t>
  </si>
  <si>
    <r>
      <t xml:space="preserve">1. Task Completed Nov. 2012.
2. Final Deliverable: Policy for Advanced Program Code Standards
</t>
    </r>
    <r>
      <rPr>
        <sz val="10"/>
        <color theme="1"/>
        <rFont val="Arial"/>
        <family val="2"/>
      </rPr>
      <t xml:space="preserve">On November 3, 2012 the Board of Supervisors approved the County's Cost Energy and Service Efficiencies Action Plan. An Energy Action Plan was developed for County facilities as part of this plan. </t>
    </r>
    <r>
      <rPr>
        <b/>
        <sz val="10"/>
        <color theme="1"/>
        <rFont val="Arial"/>
        <family val="2"/>
      </rPr>
      <t xml:space="preserve">A program code standard was also included in this planning effort. These Policies are based on CALGreen mandatory and voluntary standards for upgrading and building County facilities with the goal of improving energy efficiency and reducing energy consumption at county facilities. </t>
    </r>
  </si>
  <si>
    <r>
      <t xml:space="preserve">1. Task Completed Nov. 2012.
2. Final Deliverable: Policy for Commissioning/Retro-Commissioning 
</t>
    </r>
    <r>
      <rPr>
        <sz val="10"/>
        <color theme="1"/>
        <rFont val="Arial"/>
        <family val="2"/>
      </rPr>
      <t xml:space="preserve">On November 3, 2012 the Board of Supervisors approved the County's Cost Energy and Service Efficiencies Action Plan. An Energy Action Plan was developed for County facilities as part of this plan. </t>
    </r>
    <r>
      <rPr>
        <b/>
        <sz val="10"/>
        <color theme="1"/>
        <rFont val="Arial"/>
        <family val="2"/>
      </rPr>
      <t>It includes policies for CX/RCx to be conducted as found necessary by Bench Marking results, occupant complaints, as part of major remodels and as funding is available. CX and RCx work will be directed by CALGreen standards. Currently there are three buildings over 10,000 sqft that would qualify for RCx.</t>
    </r>
  </si>
  <si>
    <r>
      <t xml:space="preserve">1. Task Completed May 2012.
2. Final Deliverable: Template for Community EAP
</t>
    </r>
    <r>
      <rPr>
        <sz val="10"/>
        <color theme="1"/>
        <rFont val="Arial"/>
        <family val="2"/>
      </rPr>
      <t xml:space="preserve">
1. An Energy Action Plan template has been developed for other entities in the County to use for energy planning. 
2. The City of Bishop and the Big Pine Paiute tribe plan to use this template for their EAP.</t>
    </r>
  </si>
  <si>
    <r>
      <rPr>
        <b/>
        <sz val="10"/>
        <color theme="1"/>
        <rFont val="Arial"/>
        <family val="2"/>
      </rPr>
      <t xml:space="preserve">1. Task Completed Oct. 2012.
2. Final Deliverable: Energy Savings Analysis for County Greenhouse Gas Inventory </t>
    </r>
    <r>
      <rPr>
        <sz val="10"/>
        <color theme="1"/>
        <rFont val="Arial"/>
        <family val="2"/>
      </rPr>
      <t xml:space="preserve">
1. On November 3, 2012 the Board of Supervisors approved the County's Cost Energy and Service Efficiencies Action Plan. As part of this plan energy efficiency savings analysis for an annual greenhouse gas inventory report was developed for the County and was incorporated into the final plan. 
</t>
    </r>
  </si>
  <si>
    <t xml:space="preserve">1.  The County updated the draft Energy Efficiency Revolving Loan Fund Policy Report including tracking tools 
2.  The County refined the tracking tools developed for the revolving loan fund 
3.  The County identified seed funding mechanisms for the revolving loan fund
4.  The County developed a list of energy efficiency projects  to inform the amount of seed funding necessary to capitalize the revolving loan fund
</t>
  </si>
  <si>
    <t>1. The County performed research on other municipal revolving loan funds, and conducted research into available seed funding to capitalize a fund in Inyo County.  This research was compiled in the Energy Efficiency Revolving Loan Fund Assessment and Planning Report.  The Assessment and Planning Report was presented to the Inyo County Financial Advisory Committee for review and feedback, and subsequently presented to the Board of Supervisors for review and approval.  
2. Concurrently, the County began incorporating lessons learned from other municipalities into a Energy Efficiency Policy Report that defines the goals of a revolving loan fund, describes fund administration, and identifies project selection criteria. 
3. The County is developing an accounting tool for tracking cost and energy savings and internal loan repayment.</t>
  </si>
  <si>
    <r>
      <t xml:space="preserve">1.  Task Completed March 2014
2.  Final Deliverable: Code Compliance Training Stakeholder ReportComplete
</t>
    </r>
    <r>
      <rPr>
        <sz val="10"/>
        <rFont val="Arial"/>
        <family val="2"/>
      </rPr>
      <t xml:space="preserve">3. 1. One building inspector attended a nine hour training in CalGreen through CALBO.  
4.Hosted an SCE sponsored training on CalGreen at the City Hall facilities on May 3, 2012.   There were nearly 30 attendees from several cities within the Inland Empire.   
4. Two staff (Associate Planner and Building Inspector) attended a training called "Decoding HVAC: Let's Talk Residential HVAC Change outs for Field Inspectors." 
</t>
    </r>
  </si>
  <si>
    <r>
      <t xml:space="preserve">1. Task Completed June 2013.
2. Final Deliverable:  City of Moreno Valley Greenhouse Gas Analysis Complete
</t>
    </r>
    <r>
      <rPr>
        <sz val="10"/>
        <rFont val="Arial"/>
        <family val="2"/>
      </rPr>
      <t xml:space="preserve">The GHG analysis has been incorporated into the City's Climate Action Strategy.   </t>
    </r>
  </si>
  <si>
    <r>
      <t xml:space="preserve">1. Task Completed Dec. 2013
2. Final Deliverable: Implementation Report on Best Practices and Lessons Learned 
</t>
    </r>
    <r>
      <rPr>
        <sz val="10"/>
        <color theme="1"/>
        <rFont val="Arial"/>
        <family val="2"/>
      </rPr>
      <t xml:space="preserve">
Planning Staff held a Lessons Learned PowerPoint presentation on June 24, 2013. The presentation took place from 12 noon to 1:30 pm during the lunch time, so that it would be easier for the adjacent cities to attend the event. Staff discussed the work done on the Energy Action Plan, Climate Action Stratagies and GHG Analysis. Neighboring cities and Western Riverside Council of Governments attended the event.
</t>
    </r>
  </si>
  <si>
    <t xml:space="preserve">1. Task Completed May 2015
2.  Final Deliverable:  Report on Functionality of the Utility Manager System for each Participating Municipality
</t>
  </si>
  <si>
    <t>1. Utility Manager system has been setup and has been populated with historical billing data. 
2. Data transfer through SCE's Managed File Transfer system is being established after securing access.
3. Key facilities and utilities staff members have been trained to use the system.</t>
  </si>
  <si>
    <r>
      <rPr>
        <b/>
        <sz val="10"/>
        <color theme="1"/>
        <rFont val="Arial"/>
        <family val="2"/>
      </rPr>
      <t xml:space="preserve">1. Task Completed June 2015.
2.  Final Deliverable:  Printout-Enrolled accounts SCE Energy Manager Suite and enrollment in Portfolio Manager.
</t>
    </r>
    <r>
      <rPr>
        <sz val="10"/>
        <color theme="1"/>
        <rFont val="Arial"/>
        <family val="2"/>
      </rPr>
      <t>.</t>
    </r>
  </si>
  <si>
    <t xml:space="preserve">1. Three EE Educational Programs for both elected officials and community have been completed. 
</t>
  </si>
  <si>
    <t>1.  Task dropped by the City due to bankruptcy process and the lack of staff resources, Q1-2013.</t>
  </si>
  <si>
    <t xml:space="preserve">Q1-2013
</t>
  </si>
  <si>
    <r>
      <t>1. Task Completed Sept 2012.
2, Final Deliverable:  Lessons Learned and Best Practices of the City of San Bernardino's Stakeholder Energy    Efficiency Education Program</t>
    </r>
    <r>
      <rPr>
        <sz val="10"/>
        <color theme="1"/>
        <rFont val="Arial"/>
        <family val="2"/>
      </rPr>
      <t xml:space="preserve">
A half-day Energy Efficiency Education Summit was conducted in the City of San Bernardino on June 22, 2012. Members of the City Council, Planning Commission and Sustainability Master Plan task force  were invited to participate  in the summit which showcased current sustainability efforts and  the educational program informing them about energy efficiency efforts  undertakne by the city. The Statewide Local Government Energy Efficiency Best Practices Coordinator attended and spoke on energy efficiency, programs and policies that lead to energy efficiency.  
</t>
    </r>
  </si>
  <si>
    <r>
      <t xml:space="preserve">1. Task Completed July 2013.
2. Final Deliverable: Municipal Building Energy Benchmarking Policy and Procedures
</t>
    </r>
    <r>
      <rPr>
        <sz val="10"/>
        <color theme="1"/>
        <rFont val="Arial"/>
        <family val="2"/>
      </rPr>
      <t xml:space="preserve">
Portfolio Manager was selected by the City for benchmarkin g its facilities. A policy and set of procedures were develolped providing direction on how, when and by whom benchmarking will be done in the City.  Thirty City buildings were setup in Portfolio Manager.
</t>
    </r>
  </si>
  <si>
    <r>
      <t xml:space="preserve">1. Task Completed Sept 2013.
2. Final Deliverable: Utility Manager System (EnergyCAP) Installation Report and Training and Maintenance 
</t>
    </r>
    <r>
      <rPr>
        <sz val="10"/>
        <color theme="1"/>
        <rFont val="Arial"/>
        <family val="2"/>
      </rPr>
      <t xml:space="preserve">
EnergyCAP was selected for the City's utility manager system. Data is received through SCE's Managed File Transfer system.  Roles and responsibilities have been defined.  Training has been provided.
</t>
    </r>
  </si>
  <si>
    <r>
      <rPr>
        <b/>
        <sz val="10"/>
        <color theme="1"/>
        <rFont val="Arial"/>
        <family val="2"/>
      </rPr>
      <t xml:space="preserve">1. Task completed May 2013.
2. Final Deliverable:  City of Santa Ana Energy Savings Analysis </t>
    </r>
    <r>
      <rPr>
        <sz val="10"/>
        <color theme="1"/>
        <rFont val="Arial"/>
        <family val="2"/>
      </rPr>
      <t xml:space="preserve">
All work has been completed for the Baseline Greenhouse Gas Inventory Including an Energy Savings Analysis of the Baseline GHG for Both the Community and Municipal Operations. This analysis will be incorporated into the City's Climate Action Plan task.
</t>
    </r>
  </si>
  <si>
    <t>1. Conducted Stakeholder and Community meetings during 2014 to vet the plan elements and process.
2. Analyzed measures. Emission reduction targets were approved by City Council.  Community and stakeholder meetings were held in July 2014.  Reviewed first draft of the Energy Chapter of CAP.</t>
  </si>
  <si>
    <r>
      <rPr>
        <b/>
        <sz val="10"/>
        <color theme="1"/>
        <rFont val="Arial"/>
        <family val="2"/>
      </rPr>
      <t>1. Task Completed Dec. 2012.
2. Final Deliverable:  Implementation Report  for California Green Building Code and Leadership in Energy and Environmental Design Training Program</t>
    </r>
    <r>
      <rPr>
        <sz val="10"/>
        <color theme="1"/>
        <rFont val="Arial"/>
        <family val="2"/>
      </rPr>
      <t xml:space="preserve">
All California Green Building Code and LEED Certification Training was completed for staff and city officials.  Staff are preparing to take the LEED certification tests.</t>
    </r>
  </si>
  <si>
    <t xml:space="preserve">1. Capturing time-of-use data:  All data receivers have been installed and connected to the pulse initiators. The data from the data receivers have been imported into the hosted software. Bill data from utilities are being uploaded into the hosted software.  Some data transfer issues regarding access have recently been worked out. </t>
  </si>
  <si>
    <r>
      <t xml:space="preserve">1. Task completed Apr. 2013.
2. Final Deliverable:  Final Benchmarking Policy and  Successful Adoption Summary1. Benchmarking policy 
3. Policy approved by Board of Supervisors.
</t>
    </r>
    <r>
      <rPr>
        <sz val="10"/>
        <color theme="1"/>
        <rFont val="Arial"/>
        <family val="2"/>
      </rPr>
      <t xml:space="preserve">The Benchmarking Policy included provisions for:
   - Determining which buildings should be benchmarked
   - How &amp; when benchmarking results will be publicly disclosed
   </t>
    </r>
  </si>
  <si>
    <r>
      <rPr>
        <b/>
        <sz val="10"/>
        <color theme="1"/>
        <rFont val="Arial"/>
        <family val="2"/>
      </rPr>
      <t xml:space="preserve">1.Task completed Aug 2014.
2. Final Deliverable: Utility Manager, System Installation Report.1. submeters installed
</t>
    </r>
    <r>
      <rPr>
        <sz val="10"/>
        <color theme="1"/>
        <rFont val="Arial"/>
        <family val="2"/>
      </rPr>
      <t xml:space="preserve">
EnergyCAP was selected for the utility manager system.  Submetering was employed to gather building level data from select County campus facilities.
</t>
    </r>
  </si>
  <si>
    <t>Terminated.</t>
  </si>
  <si>
    <r>
      <t xml:space="preserve">1. Task Completed Nov. 2012.
2. Final Deliverable: Implementation Report for Developing Energy Code Enforcement Trainings 
</t>
    </r>
    <r>
      <rPr>
        <sz val="10"/>
        <color theme="1"/>
        <rFont val="Arial"/>
        <family val="2"/>
      </rPr>
      <t>Four training sessions delivered</t>
    </r>
    <r>
      <rPr>
        <b/>
        <sz val="10"/>
        <color theme="1"/>
        <rFont val="Arial"/>
        <family val="2"/>
      </rPr>
      <t xml:space="preserve">
</t>
    </r>
  </si>
  <si>
    <t>1. Task Completed  May 2013.
2. Final Deliverable:  EE Loan Fund White Paper Policies and Procedures document delivered, Revolving Energy Fund policy adopted</t>
  </si>
  <si>
    <r>
      <t xml:space="preserve">1. Task Completed August 2014.
2. Final Deliverable: Report on RCx Policy Stakeholder Input Retrocommissioning Policy finalized
</t>
    </r>
    <r>
      <rPr>
        <sz val="10"/>
        <color theme="1"/>
        <rFont val="Arial"/>
        <family val="2"/>
      </rPr>
      <t xml:space="preserve">
Recommendations from the RCx Policy documents have been integrated into the City's municipal Climate Action Plan. </t>
    </r>
  </si>
  <si>
    <r>
      <t xml:space="preserve">1. Task Completed Dec. 2013.
2. Final Deliverable: CEEPMS Replication Guide Working CEEPMS software.
</t>
    </r>
    <r>
      <rPr>
        <sz val="10"/>
        <color theme="1"/>
        <rFont val="Arial"/>
        <family val="2"/>
      </rPr>
      <t xml:space="preserve">
CEEPMS Software has been completed.  We are currently working to incorporate building permit data into CEEPMS so that users can search for rebates by permit number.  However, this task will be time consuming, the vast majority of the deliverables have been achived.</t>
    </r>
  </si>
  <si>
    <r>
      <rPr>
        <b/>
        <sz val="10"/>
        <rFont val="Arial"/>
        <family val="2"/>
      </rPr>
      <t>1. Task Completed Dec. 2013
2. Final Deliverable:  Implementation plan  report numbers</t>
    </r>
    <r>
      <rPr>
        <sz val="10"/>
        <rFont val="Arial"/>
        <family val="2"/>
      </rPr>
      <t xml:space="preserve">
Although online permits are being tracked, we have not been able to track all aspects of increased EE uptake based on VGBP.  Most building permits issued since VGBP approval have been for rooftop solar, custom homes that include most EE measures by design, and tenant improvements where EE lighting is biggest energy saving measure.  Staff has not tracked SCE rebate applications.</t>
    </r>
  </si>
  <si>
    <r>
      <rPr>
        <b/>
        <sz val="10"/>
        <rFont val="Arial"/>
        <family val="2"/>
      </rPr>
      <t xml:space="preserve">1. Task Completed  Dec. 2013
2. Final Deliverable: Online permitting website live demonstration to City Council  http://permits.simivalley.org 
</t>
    </r>
    <r>
      <rPr>
        <sz val="10"/>
        <rFont val="Arial"/>
        <family val="2"/>
      </rPr>
      <t xml:space="preserve">
Online permitting site officially "went live" on December 13, 2013:  http://permits.simivalley.org 
Embedded information is tailored to the type of permit application and/or appliances involved, includes links to rebates, program information.
</t>
    </r>
  </si>
  <si>
    <r>
      <t xml:space="preserve">1.  Task Completed Nov. 2012
2. Final Deliverable: Benchmarking Policy and Analysis approved by City Council.  
Benchmarking Policy approved by City Council November 2012.
</t>
    </r>
    <r>
      <rPr>
        <sz val="10"/>
        <rFont val="Arial"/>
        <family val="2"/>
      </rPr>
      <t xml:space="preserve">This task included the development of the benchmarking policy as well as procedures for benchmarking.  The procedures included analytic methods that can be used to identify and monitor energy efficiency projects.
</t>
    </r>
  </si>
  <si>
    <r>
      <t xml:space="preserve">1. Task Completed Nov. 2013
2. Final Deliverable: Retro-Commissioning Policy approved by City Council
November 2012.
</t>
    </r>
    <r>
      <rPr>
        <sz val="10"/>
        <rFont val="Arial"/>
        <family val="2"/>
      </rPr>
      <t xml:space="preserve">
RCx is a systematic process for improving an existing facility’s performance by identifying and implementing relatively low-cost operational and maintenance improvements. RCx will use benchmarking and utility manager data to identify opportuntes and monitoring of savings resulting from RCx. 
</t>
    </r>
  </si>
  <si>
    <r>
      <rPr>
        <b/>
        <sz val="10"/>
        <color theme="1"/>
        <rFont val="Arial"/>
        <family val="2"/>
      </rPr>
      <t>1. Task Completed May 2012.
2. Submission of final report to SCE on October 15, 2014</t>
    </r>
    <r>
      <rPr>
        <sz val="10"/>
        <color theme="1"/>
        <rFont val="Arial"/>
        <family val="2"/>
      </rPr>
      <t xml:space="preserve">
Developed training program  and content for 20 workshops:
   For Elected Officials
          a. Roadmap to Energy Efficiency
          b. How Does Energy Efficiency fit into CEAQ? 
   Select City Staff
          a. The EE Loading Order
          b. Reach Codes, Ordinances, and Verification Programs
          c. How Does Energy Efficiency fit into CEAQ? 
          d. Reach Code Adoption
          e. CAPPA: Monetizing the benefits of Energy Action   
    Planning - planners and other city staff
         Plan Checkers and Inspectors
             a. Green Building Ordinance Enforcement
              b. Title 24 Code Enforcement
    Building Operators
         a. Energy Efficient Operations and Maintenance
</t>
    </r>
  </si>
  <si>
    <r>
      <rPr>
        <b/>
        <sz val="10"/>
        <color theme="1"/>
        <rFont val="Arial"/>
        <family val="2"/>
      </rPr>
      <t xml:space="preserve">1. Task Completed Oct. 2014
2. Final Deliverable:  Utility Manager Installation Report.
</t>
    </r>
    <r>
      <rPr>
        <sz val="10"/>
        <color theme="1"/>
        <rFont val="Arial"/>
        <family val="2"/>
      </rPr>
      <t xml:space="preserve">1. Recruited of 14 cities to participate in the Utility Manager project using LA County's EEMIS program.  
2. User trainings have been conducted for 12 of the 14 cities.  
3. One city has successfully installed equipment allowing one city to view real-time building level data for a campus of facilities 
</t>
    </r>
  </si>
  <si>
    <t>1. The SBCCOG is working with consultants to develop EECAPs for the 15 cities and the sub-region.
2. One-on-one kick-off meetings have taken place with each city.</t>
  </si>
  <si>
    <r>
      <t xml:space="preserve">1. Task Completed April 2013.
2. Final Deliverable:  Final Voluntary Green Building Policy 
</t>
    </r>
    <r>
      <rPr>
        <sz val="10"/>
        <color theme="1"/>
        <rFont val="Arial"/>
        <family val="2"/>
      </rPr>
      <t xml:space="preserve">
The policy will encourage green building practices in the residential building sector, and build capacity within the City to promote such practices by providing incentives (expedited permitting and inspection).  This task included the development of program materials and program manual.
</t>
    </r>
  </si>
  <si>
    <r>
      <t xml:space="preserve">1. Task Completed Aug. 2012.
2. Final Deliverable: City Approval for Expanded Presale Housing Inspection Program 
</t>
    </r>
    <r>
      <rPr>
        <sz val="10"/>
        <color theme="1"/>
        <rFont val="Arial"/>
        <family val="2"/>
      </rPr>
      <t>Program provides information to the property owner through an expanded pre-sale property report provided through the City's Pre-Sale Housing Inspection.  The report provides information  on energy saving measures.</t>
    </r>
  </si>
  <si>
    <r>
      <t xml:space="preserve">1. Task Completed Aug. 2013.
2. Final Deliverable:  Stakeholder Education Implementation Report. 
</t>
    </r>
    <r>
      <rPr>
        <sz val="10"/>
        <color theme="1"/>
        <rFont val="Arial"/>
        <family val="2"/>
      </rPr>
      <t xml:space="preserve">
The City held a successful Energy Efficiency workshop with all five City Council members, City Management, department managers, and other key staff in attendance.  </t>
    </r>
  </si>
  <si>
    <r>
      <t xml:space="preserve">1. Task Completed April 2013.
2. Final Deliverable:  Live and fully functional Online Permitting system and site (http://onlinepermits.sogate.org)  
</t>
    </r>
    <r>
      <rPr>
        <sz val="10"/>
        <color theme="1"/>
        <rFont val="Arial"/>
        <family val="2"/>
      </rPr>
      <t>Energy Efficiency (EE) was added in the design to promote EE  as the applicant navigated through the system.  Notices for relevant measures based on the applicant entres are shown to help guide the applicant to install EE measues.</t>
    </r>
  </si>
  <si>
    <r>
      <rPr>
        <b/>
        <sz val="10"/>
        <rFont val="Arial"/>
        <family val="2"/>
      </rPr>
      <t xml:space="preserve">1. Task Completed June 2013.
2. Final Deliverable: Live and fully functional Voluntary Green Building Program online resource 
    </t>
    </r>
    <r>
      <rPr>
        <sz val="10"/>
        <rFont val="Arial"/>
        <family val="2"/>
      </rPr>
      <t xml:space="preserve">
</t>
    </r>
  </si>
  <si>
    <r>
      <t xml:space="preserve">1. Task Completed May 2013.
2. Final Deliverable:  Final Benchmarking Policy and Procedures
</t>
    </r>
    <r>
      <rPr>
        <sz val="10"/>
        <rFont val="Arial"/>
        <family val="2"/>
      </rPr>
      <t xml:space="preserve">
The City will utilizePortfolio Manager for its benchmarking effort.  The Benchmarking Policy is limited to enclosed city-owned buildings or for buildings which the city regularly pays all or part of the annual energy bills as specified by the Department of Public Works, and excludes buildings that share the same electricity meters. Roles and responsibilities are defined in the  policy. 
</t>
    </r>
  </si>
  <si>
    <r>
      <rPr>
        <b/>
        <sz val="10"/>
        <rFont val="Arial"/>
        <family val="2"/>
      </rPr>
      <t>1. Task Completed May 2013.</t>
    </r>
    <r>
      <rPr>
        <sz val="10"/>
        <rFont val="Arial"/>
        <family val="2"/>
      </rPr>
      <t xml:space="preserve">
</t>
    </r>
    <r>
      <rPr>
        <b/>
        <sz val="10"/>
        <rFont val="Arial"/>
        <family val="2"/>
      </rPr>
      <t xml:space="preserve">2. Final Deliverable:  Implementation Report for Code Compliance Educational Program 
</t>
    </r>
    <r>
      <rPr>
        <sz val="10"/>
        <rFont val="Arial"/>
        <family val="2"/>
      </rPr>
      <t xml:space="preserve">
The City attended 13 workshops addressing a variety of code enforcement and compliance workshops.  Eight of the workshops were conducted by CALBO, four by ICC, and one by SCE and the Statewide Codes and Standards team.
</t>
    </r>
  </si>
  <si>
    <r>
      <rPr>
        <b/>
        <sz val="10"/>
        <rFont val="Arial"/>
        <family val="2"/>
      </rPr>
      <t>1.  Task Completed May 2013.
2.  Final Deliverable:  EEMIS Installation ReportCity has been able to complete MFT and FTP requirements including procurement of decryption software</t>
    </r>
    <r>
      <rPr>
        <sz val="10"/>
        <rFont val="Arial"/>
        <family val="2"/>
      </rPr>
      <t xml:space="preserve">. 
The City is using EnergyCAP for its utility manager.  SCE's Managed File Transfer is being used for data transfer.
</t>
    </r>
  </si>
  <si>
    <r>
      <t xml:space="preserve">1. Task Completed Nov. 2013
2. Final Deliverable: Final Commissioning/
    Retro-Commissioning Policy and Procedures and Retrocommissioning Training 
</t>
    </r>
    <r>
      <rPr>
        <sz val="10"/>
        <rFont val="Arial"/>
        <family val="2"/>
      </rPr>
      <t xml:space="preserve">Through this task the  City developed its Commissionng/Retro-Commissioning (Cx/RCx) policy  and associated procedures.  </t>
    </r>
  </si>
  <si>
    <r>
      <t xml:space="preserve">1. Task completed Nov 2012
2. Final Deliverable:  Policy No. Chapter IV(A) – 24 Energy Efficiency Standard For New Construction, Alterations And Additions 
</t>
    </r>
    <r>
      <rPr>
        <sz val="10"/>
        <color theme="1"/>
        <rFont val="Arial"/>
        <family val="2"/>
      </rPr>
      <t xml:space="preserve">
This policy establishes a minimum energy efficiency requirement for new construction, alterations and additions to owned or leased space performed by the County of Ventura.</t>
    </r>
  </si>
  <si>
    <r>
      <rPr>
        <b/>
        <sz val="10"/>
        <color theme="1"/>
        <rFont val="Arial"/>
        <family val="2"/>
      </rPr>
      <t>1. Task completed Sept. 2013.  
2. Final Deliverable:  Report on Utility Manager Installation</t>
    </r>
    <r>
      <rPr>
        <sz val="10"/>
        <color theme="1"/>
        <rFont val="Arial"/>
        <family val="2"/>
      </rPr>
      <t xml:space="preserve"> 
The County selected Ecova for its utility manager system.  </t>
    </r>
  </si>
  <si>
    <r>
      <t xml:space="preserve">1. Task completed July 2013.
2. Final Deliverable: Complete Assessment Of GHG Inventory &amp; Energy Efficiency And GHG Emissions Reduction Analysis 
</t>
    </r>
    <r>
      <rPr>
        <sz val="10"/>
        <color theme="1"/>
        <rFont val="Arial"/>
        <family val="2"/>
      </rPr>
      <t xml:space="preserve">
The County developed its GHG inventory, entered it into CRIS (the Climate Registry's inventory software).  Elements from the inventory are being entered into the County's utility manager system to enable sustainability reports to be generated and used for reporting and identification purposes.</t>
    </r>
    <r>
      <rPr>
        <b/>
        <sz val="10"/>
        <color theme="1"/>
        <rFont val="Arial"/>
        <family val="2"/>
      </rPr>
      <t xml:space="preserve">
</t>
    </r>
    <r>
      <rPr>
        <sz val="10"/>
        <color theme="1"/>
        <rFont val="Arial"/>
        <family val="2"/>
      </rPr>
      <t xml:space="preserve">
</t>
    </r>
  </si>
  <si>
    <r>
      <t xml:space="preserve">1. Task completed Sept. 2013.
2. Final Deliverable: Report on Best Practices and Lessons Learned 
</t>
    </r>
    <r>
      <rPr>
        <sz val="10"/>
        <color theme="1"/>
        <rFont val="Arial"/>
        <family val="2"/>
      </rPr>
      <t>Workshops were conducted for elected officials and senior County management, as well as a series directed to facilities and energy managers. 
Topics for senior management were focused on energy efficiency, the economics of energy efficiency, climate change/climate protection plan, the role of management in climate protection planning. 
For facilities and energy managers, a range of technologies were discussed over 10 workshops.</t>
    </r>
    <r>
      <rPr>
        <b/>
        <sz val="10"/>
        <color theme="1"/>
        <rFont val="Arial"/>
        <family val="2"/>
      </rPr>
      <t xml:space="preserve">
</t>
    </r>
  </si>
  <si>
    <r>
      <t xml:space="preserve">1. Task completed Jan. 2013
2. Final Deliverable: Building Energy Efficiency Compliance Training Implementation Report 
</t>
    </r>
    <r>
      <rPr>
        <sz val="10"/>
        <color theme="1"/>
        <rFont val="Arial"/>
        <family val="2"/>
      </rPr>
      <t>Six different trainings were held for code enforcement staff. Attendees included staff from neighboring municipalities in Ventura and Santa Barbara Counties.</t>
    </r>
  </si>
  <si>
    <r>
      <rPr>
        <b/>
        <sz val="10"/>
        <color theme="1"/>
        <rFont val="Arial"/>
        <family val="2"/>
      </rPr>
      <t>1.  Task Completed Dec. 2013. 
2.  Final Report completed March 2015.</t>
    </r>
    <r>
      <rPr>
        <sz val="10"/>
        <color theme="1"/>
        <rFont val="Arial"/>
        <family val="2"/>
      </rPr>
      <t xml:space="preserve">
Participating Municipalities elected not to move forward with the proposed amendments to the local building codes due to business conditions and the stringency of the recent Title 24 update.
</t>
    </r>
  </si>
  <si>
    <r>
      <rPr>
        <b/>
        <sz val="10"/>
        <color theme="1"/>
        <rFont val="Arial"/>
        <family val="2"/>
      </rPr>
      <t>1.  City of Calimesa went live with Online Permitting and Citizen Access Portal (CAP) in October 2014.</t>
    </r>
    <r>
      <rPr>
        <sz val="10"/>
        <color theme="1"/>
        <rFont val="Arial"/>
        <family val="2"/>
      </rPr>
      <t xml:space="preserve">
</t>
    </r>
    <r>
      <rPr>
        <b/>
        <sz val="10"/>
        <color theme="1"/>
        <rFont val="Arial"/>
        <family val="2"/>
      </rPr>
      <t xml:space="preserve">2. Task Completed: October 2014  
3. Final Report completed October 2014
</t>
    </r>
    <r>
      <rPr>
        <sz val="10"/>
        <color theme="1"/>
        <rFont val="Arial"/>
        <family val="2"/>
      </rPr>
      <t xml:space="preserve">3. City of Wildomar has implemented its online permitting system after choosing three common energy efficiency  permits types to incorporate into the system .                                                                                           4. City of Calimesa has implemented its  Online Permitting inputting permits related to energy efficiency.                                   </t>
    </r>
  </si>
  <si>
    <r>
      <rPr>
        <b/>
        <sz val="10"/>
        <color theme="1"/>
        <rFont val="Arial"/>
        <family val="2"/>
      </rPr>
      <t>1.  Task Completed March 2013.
2.  Final Report completed No2014</t>
    </r>
    <r>
      <rPr>
        <sz val="10"/>
        <color theme="1"/>
        <rFont val="Arial"/>
        <family val="2"/>
      </rPr>
      <t xml:space="preserve">
3. 2013 WRCOG Energy Summit held in March.  100+ attendees. Staff from 9 of 11 WRELP Partnership Cities, additional southern California cities, counties, and state representatives. 
4. Focus on blend of local government topics, funding, southern CA best practices, and upcoming Title 24 code changes as related to private and public sector(s).</t>
    </r>
  </si>
  <si>
    <t>1. Identified EnergyCAP as a capable Utility Manager Software for City use.
2.  The Cities of Lake Elsinore, Hemet, Temecula, San Jacinto, and Murrieta show interest in pursuing.                                                        3. Kick-off meeting occurred in January with all appropriate points of context.
4. Building information has been consolidated and next steps for staff include the prioritizing and creation of building hierarchy.
5.  3 year historical data has been pulled from the utilities and been used to begin initial setup of data in the EnergyCAP tool for the cities of Temecula, Murrieta, Hemet, and Lake Elsinore.</t>
  </si>
  <si>
    <t>1. Received SCE Quarterly data as an interim alternative to long-term   data file transfer protocol, until Green Button Connect My Data is operational.
2. Hosted 2 in-person trainings on March 25, 2015 and 
    March 26, 2015 to train users from each participating
     jurisdiction on the EnergyCAP tool.</t>
  </si>
  <si>
    <r>
      <rPr>
        <b/>
        <sz val="10"/>
        <color theme="1"/>
        <rFont val="Arial"/>
        <family val="2"/>
      </rPr>
      <t xml:space="preserve">1.  Task Completed June 2014
2.  Final Deliverable:  
Municipal EAPs were completed for each of the 11 Participating Municipalities.
</t>
    </r>
    <r>
      <rPr>
        <sz val="10"/>
        <color theme="1"/>
        <rFont val="Arial"/>
        <family val="2"/>
      </rPr>
      <t>The WRCOG Regional municipal CAP, of which the municipal EAPs is the electricity chapter, was approved by the WRCOG Executive Committee in June 2014.</t>
    </r>
    <r>
      <rPr>
        <b/>
        <sz val="10"/>
        <color theme="1"/>
        <rFont val="Arial"/>
        <family val="2"/>
      </rPr>
      <t xml:space="preserve">
</t>
    </r>
    <r>
      <rPr>
        <sz val="10"/>
        <color theme="1"/>
        <rFont val="Arial"/>
        <family val="2"/>
      </rPr>
      <t xml:space="preserve">
</t>
    </r>
  </si>
  <si>
    <r>
      <rPr>
        <b/>
        <sz val="10"/>
        <color theme="1"/>
        <rFont val="Arial"/>
        <family val="2"/>
      </rPr>
      <t xml:space="preserve">1.  Task Completed June 2014
2. Final Deliverable:  
Community EAPs were completed for each of the 11 Participating Municipalities.  
</t>
    </r>
    <r>
      <rPr>
        <sz val="10"/>
        <color theme="1"/>
        <rFont val="Arial"/>
        <family val="2"/>
      </rPr>
      <t xml:space="preserve">The WRCOG Regional Community CAP, of which the Community EAP is the electricity chapter, was approved by WRCOG Executive Committee in June 2014
</t>
    </r>
  </si>
  <si>
    <r>
      <rPr>
        <b/>
        <sz val="10"/>
        <color theme="1"/>
        <rFont val="Arial"/>
        <family val="2"/>
      </rPr>
      <t xml:space="preserve">1. Task Complete Dec.2014
2. Final Deliverable: Temecula Energy Efficiency Management Fund :TEEM", Revolving Loan Fund Administrative Manual
</t>
    </r>
    <r>
      <rPr>
        <sz val="10"/>
        <color theme="1"/>
        <rFont val="Arial"/>
        <family val="2"/>
      </rPr>
      <t xml:space="preserve">
3.  Revolving loan seed money identified from passed energy efficiency project rebates and savings.                                                                                    4. In June of 2013, Temecula City Council approved the creation of a special revenue fund for the Temecula Energy Efficiency Management fund (TEEM) for $119,000.
5. Worksheet developed for City use to do three things: track the input of project data,  rebates and savings, and to identify project applicability.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</si>
</sst>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
    <numFmt numFmtId="165" formatCode="mmm\.\ yyyy"/>
    <numFmt numFmtId="166" formatCode="00000"/>
  </numFmts>
  <fonts count="72" x14ac:knownFonts="1">
    <font>
      <sz val="10"/>
      <color theme="1"/>
      <name val="Arial"/>
      <family val="2"/>
    </font>
    <font>
      <sz val="10"/>
      <name val="Arial"/>
      <family val="2"/>
    </font>
    <font>
      <b/>
      <sz val="10"/>
      <name val="Arial"/>
      <family val="2"/>
    </font>
    <font>
      <sz val="10"/>
      <color theme="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1"/>
      <color indexed="8"/>
      <name val="Calibri"/>
      <family val="2"/>
    </font>
    <font>
      <i/>
      <sz val="11"/>
      <color indexed="23"/>
      <name val="Calibri"/>
      <family val="2"/>
    </font>
    <font>
      <i/>
      <sz val="10"/>
      <color indexed="23"/>
      <name val="Arial"/>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u/>
      <sz val="10"/>
      <color theme="10"/>
      <name val="Arial"/>
      <family val="2"/>
    </font>
    <font>
      <sz val="11"/>
      <color indexed="62"/>
      <name val="Calibri"/>
      <family val="2"/>
    </font>
    <font>
      <sz val="11"/>
      <color indexed="48"/>
      <name val="Calibri"/>
      <family val="2"/>
    </font>
    <font>
      <sz val="11"/>
      <color indexed="5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sz val="11"/>
      <color indexed="10"/>
      <name val="Calibri"/>
      <family val="2"/>
    </font>
    <font>
      <b/>
      <sz val="16"/>
      <name val="Arial"/>
      <family val="2"/>
    </font>
    <font>
      <b/>
      <sz val="10"/>
      <color rgb="FFFF0000"/>
      <name val="Arial"/>
      <family val="2"/>
    </font>
    <font>
      <sz val="10"/>
      <color rgb="FFFF0000"/>
      <name val="Arial"/>
      <family val="2"/>
    </font>
    <font>
      <b/>
      <sz val="10"/>
      <color theme="0"/>
      <name val="Arial"/>
      <family val="2"/>
    </font>
    <font>
      <i/>
      <sz val="10"/>
      <color theme="1"/>
      <name val="Arial"/>
      <family val="2"/>
    </font>
    <font>
      <sz val="9"/>
      <color indexed="81"/>
      <name val="Tahoma"/>
      <family val="2"/>
    </font>
    <font>
      <b/>
      <sz val="12"/>
      <color theme="0"/>
      <name val="Arial"/>
      <family val="2"/>
    </font>
    <font>
      <b/>
      <sz val="10"/>
      <color theme="1"/>
      <name val="Arial"/>
      <family val="2"/>
    </font>
    <font>
      <b/>
      <sz val="12"/>
      <name val="Arial"/>
      <family val="2"/>
    </font>
    <font>
      <sz val="11"/>
      <name val="Arial"/>
      <family val="2"/>
    </font>
    <font>
      <b/>
      <sz val="11"/>
      <color theme="1"/>
      <name val="Arial"/>
      <family val="2"/>
    </font>
    <font>
      <b/>
      <sz val="10"/>
      <color rgb="FF3333CC"/>
      <name val="Arial"/>
      <family val="2"/>
    </font>
    <font>
      <i/>
      <sz val="10"/>
      <name val="Arial"/>
      <family val="2"/>
    </font>
    <font>
      <i/>
      <sz val="12"/>
      <name val="Arial"/>
      <family val="2"/>
    </font>
    <font>
      <sz val="12"/>
      <name val="Arial"/>
      <family val="2"/>
    </font>
    <font>
      <b/>
      <sz val="11"/>
      <name val="Arial"/>
      <family val="2"/>
    </font>
    <font>
      <strike/>
      <sz val="10"/>
      <name val="Arial"/>
      <family val="2"/>
    </font>
    <font>
      <i/>
      <sz val="10"/>
      <color rgb="FFFF0000"/>
      <name val="Arial"/>
      <family val="2"/>
    </font>
    <font>
      <sz val="10"/>
      <color theme="0"/>
      <name val="Arial"/>
      <family val="2"/>
    </font>
    <font>
      <sz val="16"/>
      <name val="Arial"/>
      <family val="2"/>
    </font>
    <font>
      <sz val="16"/>
      <color theme="1"/>
      <name val="Arial"/>
      <family val="2"/>
    </font>
    <font>
      <b/>
      <i/>
      <sz val="16"/>
      <name val="Arial"/>
      <family val="2"/>
    </font>
    <font>
      <sz val="10"/>
      <color rgb="FF7030A0"/>
      <name val="Arial"/>
      <family val="2"/>
    </font>
    <font>
      <strike/>
      <sz val="10"/>
      <color theme="1"/>
      <name val="Arial"/>
      <family val="2"/>
    </font>
    <font>
      <u/>
      <sz val="10"/>
      <name val="Arial"/>
      <family val="2"/>
    </font>
    <font>
      <b/>
      <sz val="14"/>
      <name val="Arial"/>
      <family val="2"/>
    </font>
    <font>
      <b/>
      <u/>
      <sz val="10"/>
      <color rgb="FFFF0000"/>
      <name val="Arial"/>
      <family val="2"/>
    </font>
    <font>
      <b/>
      <sz val="9"/>
      <color indexed="81"/>
      <name val="Tahoma"/>
      <family val="2"/>
    </font>
    <font>
      <sz val="11"/>
      <name val="Calibri"/>
      <family val="2"/>
      <scheme val="minor"/>
    </font>
    <font>
      <sz val="11"/>
      <color theme="0"/>
      <name val="Arial"/>
      <family val="2"/>
    </font>
    <font>
      <b/>
      <sz val="11"/>
      <color theme="0"/>
      <name val="Arial"/>
      <family val="2"/>
    </font>
  </fonts>
  <fills count="7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7"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9" tint="-0.499984740745262"/>
        <bgColor indexed="64"/>
      </patternFill>
    </fill>
    <fill>
      <patternFill patternType="solid">
        <fgColor indexed="9"/>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499984740745262"/>
        <bgColor theme="0" tint="-0.499984740745262"/>
      </patternFill>
    </fill>
  </fills>
  <borders count="12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24"/>
      </bottom>
      <diagonal/>
    </border>
    <border>
      <left/>
      <right/>
      <top/>
      <bottom style="double">
        <color indexed="52"/>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8"/>
      </top>
      <bottom style="double">
        <color indexed="48"/>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style="thin">
        <color indexed="64"/>
      </bottom>
      <diagonal/>
    </border>
    <border>
      <left/>
      <right style="thin">
        <color indexed="64"/>
      </right>
      <top style="thin">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style="medium">
        <color indexed="64"/>
      </bottom>
      <diagonal/>
    </border>
    <border>
      <left style="medium">
        <color auto="1"/>
      </left>
      <right style="medium">
        <color auto="1"/>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30"/>
      </bottom>
      <diagonal/>
    </border>
    <border>
      <left/>
      <right/>
      <top/>
      <bottom style="medium">
        <color indexed="24"/>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30"/>
      </bottom>
      <diagonal/>
    </border>
    <border>
      <left/>
      <right/>
      <top/>
      <bottom style="medium">
        <color indexed="24"/>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bottom style="medium">
        <color indexed="64"/>
      </bottom>
      <diagonal/>
    </border>
    <border>
      <left style="thin">
        <color indexed="64"/>
      </left>
      <right style="thin">
        <color indexed="64"/>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auto="1"/>
      </top>
      <bottom style="thin">
        <color auto="1"/>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auto="1"/>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41"/>
      </left>
      <right style="thin">
        <color indexed="48"/>
      </right>
      <top style="medium">
        <color indexed="41"/>
      </top>
      <bottom style="thin">
        <color indexed="48"/>
      </bottom>
      <diagonal/>
    </border>
    <border>
      <left style="thin">
        <color indexed="64"/>
      </left>
      <right/>
      <top style="medium">
        <color indexed="64"/>
      </top>
      <bottom style="thin">
        <color indexed="64"/>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right/>
      <top style="medium">
        <color auto="1"/>
      </top>
      <bottom style="thin">
        <color auto="1"/>
      </bottom>
      <diagonal/>
    </border>
    <border>
      <left/>
      <right style="medium">
        <color indexed="64"/>
      </right>
      <top style="thin">
        <color indexed="64"/>
      </top>
      <bottom/>
      <diagonal/>
    </border>
    <border>
      <left/>
      <right style="medium">
        <color indexed="64"/>
      </right>
      <top/>
      <bottom/>
      <diagonal/>
    </border>
    <border>
      <left/>
      <right/>
      <top style="thin">
        <color indexed="64"/>
      </top>
      <bottom style="hair">
        <color indexed="64"/>
      </bottom>
      <diagonal/>
    </border>
    <border>
      <left/>
      <right/>
      <top style="hair">
        <color indexed="64"/>
      </top>
      <bottom/>
      <diagonal/>
    </border>
    <border>
      <left style="medium">
        <color indexed="64"/>
      </left>
      <right style="medium">
        <color indexed="64"/>
      </right>
      <top style="thick">
        <color indexed="64"/>
      </top>
      <bottom/>
      <diagonal/>
    </border>
  </borders>
  <cellStyleXfs count="5159">
    <xf numFmtId="0" fontId="0" fillId="0" borderId="0"/>
    <xf numFmtId="0" fontId="1" fillId="0" borderId="0"/>
    <xf numFmtId="0" fontId="1" fillId="0" borderId="0"/>
    <xf numFmtId="0" fontId="1" fillId="0" borderId="0"/>
    <xf numFmtId="0" fontId="4" fillId="4" borderId="0" applyNumberFormat="0" applyBorder="0" applyAlignment="0" applyProtection="0"/>
    <xf numFmtId="0" fontId="5" fillId="5"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4" fillId="14" borderId="0" applyNumberFormat="0" applyBorder="0" applyAlignment="0" applyProtection="0"/>
    <xf numFmtId="0" fontId="5" fillId="6" borderId="0" applyNumberFormat="0" applyBorder="0" applyAlignment="0" applyProtection="0"/>
    <xf numFmtId="0" fontId="4" fillId="13" borderId="0" applyNumberFormat="0" applyBorder="0" applyAlignment="0" applyProtection="0"/>
    <xf numFmtId="0" fontId="5" fillId="15"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4" fillId="10" borderId="0" applyNumberFormat="0" applyBorder="0" applyAlignment="0" applyProtection="0"/>
    <xf numFmtId="0" fontId="5" fillId="18" borderId="0" applyNumberFormat="0" applyBorder="0" applyAlignment="0" applyProtection="0"/>
    <xf numFmtId="0" fontId="4" fillId="13" borderId="0" applyNumberFormat="0" applyBorder="0" applyAlignment="0" applyProtection="0"/>
    <xf numFmtId="0" fontId="5" fillId="15" borderId="0" applyNumberFormat="0" applyBorder="0" applyAlignment="0" applyProtection="0"/>
    <xf numFmtId="0" fontId="4" fillId="19" borderId="0" applyNumberFormat="0" applyBorder="0" applyAlignment="0" applyProtection="0"/>
    <xf numFmtId="0" fontId="5" fillId="14" borderId="0" applyNumberFormat="0" applyBorder="0" applyAlignment="0" applyProtection="0"/>
    <xf numFmtId="0" fontId="6" fillId="20" borderId="0" applyNumberFormat="0" applyBorder="0" applyAlignment="0" applyProtection="0"/>
    <xf numFmtId="0" fontId="7" fillId="15" borderId="0" applyNumberFormat="0" applyBorder="0" applyAlignment="0" applyProtection="0"/>
    <xf numFmtId="0" fontId="6" fillId="7" borderId="0" applyNumberFormat="0" applyBorder="0" applyAlignment="0" applyProtection="0"/>
    <xf numFmtId="0" fontId="7" fillId="7"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6" fillId="21" borderId="0" applyNumberFormat="0" applyBorder="0" applyAlignment="0" applyProtection="0"/>
    <xf numFmtId="0" fontId="7" fillId="18" borderId="0" applyNumberFormat="0" applyBorder="0" applyAlignment="0" applyProtection="0"/>
    <xf numFmtId="0" fontId="6" fillId="22" borderId="0" applyNumberFormat="0" applyBorder="0" applyAlignment="0" applyProtection="0"/>
    <xf numFmtId="0" fontId="7" fillId="15" borderId="0" applyNumberFormat="0" applyBorder="0" applyAlignment="0" applyProtection="0"/>
    <xf numFmtId="0" fontId="6" fillId="23" borderId="0" applyNumberFormat="0" applyBorder="0" applyAlignment="0" applyProtection="0"/>
    <xf numFmtId="0" fontId="7" fillId="1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6" fillId="36"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22"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22"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22"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8" fillId="6" borderId="0" applyNumberFormat="0" applyBorder="0" applyAlignment="0" applyProtection="0"/>
    <xf numFmtId="0" fontId="9" fillId="30" borderId="0" applyNumberFormat="0" applyBorder="0" applyAlignment="0" applyProtection="0"/>
    <xf numFmtId="0" fontId="10" fillId="18" borderId="5" applyNumberFormat="0" applyAlignment="0" applyProtection="0"/>
    <xf numFmtId="0" fontId="11" fillId="43" borderId="5" applyNumberFormat="0" applyAlignment="0" applyProtection="0"/>
    <xf numFmtId="0" fontId="12" fillId="44" borderId="6" applyNumberFormat="0" applyAlignment="0" applyProtection="0"/>
    <xf numFmtId="0" fontId="12" fillId="31" borderId="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3" fillId="45" borderId="0" applyNumberFormat="0" applyBorder="0" applyAlignment="0" applyProtection="0"/>
    <xf numFmtId="0" fontId="13" fillId="46" borderId="0" applyNumberFormat="0" applyBorder="0" applyAlignment="0" applyProtection="0"/>
    <xf numFmtId="0" fontId="13" fillId="47"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16" fillId="48"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5" fillId="14" borderId="5" applyNumberFormat="0" applyAlignment="0" applyProtection="0"/>
    <xf numFmtId="0" fontId="26" fillId="40" borderId="5" applyNumberFormat="0" applyAlignment="0" applyProtection="0"/>
    <xf numFmtId="0" fontId="27" fillId="0" borderId="12" applyNumberFormat="0" applyFill="0" applyAlignment="0" applyProtection="0"/>
    <xf numFmtId="0" fontId="28" fillId="0" borderId="13" applyNumberFormat="0" applyFill="0" applyAlignment="0" applyProtection="0"/>
    <xf numFmtId="0" fontId="29" fillId="49" borderId="0" applyNumberFormat="0" applyBorder="0" applyAlignment="0" applyProtection="0"/>
    <xf numFmtId="0" fontId="29" fillId="40" borderId="0" applyNumberFormat="0" applyBorder="0" applyAlignment="0" applyProtection="0"/>
    <xf numFmtId="0" fontId="3" fillId="0" borderId="0"/>
    <xf numFmtId="0" fontId="1" fillId="0" borderId="0"/>
    <xf numFmtId="0" fontId="3" fillId="0" borderId="0"/>
    <xf numFmtId="0" fontId="1" fillId="0" borderId="0"/>
    <xf numFmtId="0" fontId="1" fillId="0" borderId="0"/>
    <xf numFmtId="0" fontId="30" fillId="0" borderId="0"/>
    <xf numFmtId="0" fontId="1" fillId="0" borderId="0">
      <alignment vertical="center"/>
    </xf>
    <xf numFmtId="0" fontId="1" fillId="9" borderId="14" applyNumberFormat="0" applyFont="0" applyAlignment="0" applyProtection="0"/>
    <xf numFmtId="0" fontId="1" fillId="39" borderId="14" applyNumberFormat="0" applyFont="0" applyAlignment="0" applyProtection="0"/>
    <xf numFmtId="0" fontId="1" fillId="39" borderId="14" applyNumberFormat="0" applyFont="0" applyAlignment="0" applyProtection="0"/>
    <xf numFmtId="0" fontId="1" fillId="39" borderId="14" applyNumberFormat="0" applyFont="0" applyAlignment="0" applyProtection="0"/>
    <xf numFmtId="0" fontId="1" fillId="39" borderId="14" applyNumberFormat="0" applyFont="0" applyAlignment="0" applyProtection="0"/>
    <xf numFmtId="0" fontId="31" fillId="18" borderId="15" applyNumberFormat="0" applyAlignment="0" applyProtection="0"/>
    <xf numFmtId="0" fontId="31" fillId="43" borderId="15"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2" fillId="49" borderId="16" applyNumberFormat="0" applyProtection="0">
      <alignment vertical="center"/>
    </xf>
    <xf numFmtId="4" fontId="33" fillId="49" borderId="16" applyNumberFormat="0" applyProtection="0">
      <alignment vertical="center"/>
    </xf>
    <xf numFmtId="4" fontId="32" fillId="49" borderId="16" applyNumberFormat="0" applyProtection="0">
      <alignment horizontal="left" vertical="center" indent="1"/>
    </xf>
    <xf numFmtId="0" fontId="32" fillId="49" borderId="16" applyNumberFormat="0" applyProtection="0">
      <alignment horizontal="left" vertical="top" indent="1"/>
    </xf>
    <xf numFmtId="4" fontId="32" fillId="5" borderId="0" applyNumberFormat="0" applyProtection="0">
      <alignment horizontal="left" vertical="center" indent="1"/>
    </xf>
    <xf numFmtId="4" fontId="5" fillId="6" borderId="16" applyNumberFormat="0" applyProtection="0">
      <alignment horizontal="right" vertical="center"/>
    </xf>
    <xf numFmtId="4" fontId="5" fillId="7" borderId="16" applyNumberFormat="0" applyProtection="0">
      <alignment horizontal="right" vertical="center"/>
    </xf>
    <xf numFmtId="4" fontId="5" fillId="32" borderId="16" applyNumberFormat="0" applyProtection="0">
      <alignment horizontal="right" vertical="center"/>
    </xf>
    <xf numFmtId="4" fontId="5" fillId="19" borderId="16" applyNumberFormat="0" applyProtection="0">
      <alignment horizontal="right" vertical="center"/>
    </xf>
    <xf numFmtId="4" fontId="5" fillId="23" borderId="16" applyNumberFormat="0" applyProtection="0">
      <alignment horizontal="right" vertical="center"/>
    </xf>
    <xf numFmtId="4" fontId="5" fillId="41" borderId="16" applyNumberFormat="0" applyProtection="0">
      <alignment horizontal="right" vertical="center"/>
    </xf>
    <xf numFmtId="4" fontId="5" fillId="17" borderId="16" applyNumberFormat="0" applyProtection="0">
      <alignment horizontal="right" vertical="center"/>
    </xf>
    <xf numFmtId="4" fontId="5" fillId="50" borderId="16" applyNumberFormat="0" applyProtection="0">
      <alignment horizontal="right" vertical="center"/>
    </xf>
    <xf numFmtId="4" fontId="5" fillId="16" borderId="16" applyNumberFormat="0" applyProtection="0">
      <alignment horizontal="right" vertical="center"/>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32" fillId="51" borderId="17" applyNumberFormat="0" applyProtection="0">
      <alignment horizontal="left" vertical="center" indent="1"/>
    </xf>
    <xf numFmtId="4" fontId="5" fillId="52" borderId="0" applyNumberFormat="0" applyProtection="0">
      <alignment horizontal="left" vertical="center" indent="1"/>
    </xf>
    <xf numFmtId="4" fontId="34" fillId="15" borderId="0" applyNumberFormat="0" applyProtection="0">
      <alignment horizontal="left" vertical="center" indent="1"/>
    </xf>
    <xf numFmtId="4" fontId="5" fillId="5" borderId="16" applyNumberFormat="0" applyProtection="0">
      <alignment horizontal="right" vertical="center"/>
    </xf>
    <xf numFmtId="4" fontId="5" fillId="52" borderId="0" applyNumberFormat="0" applyProtection="0">
      <alignment horizontal="left" vertical="center" indent="1"/>
    </xf>
    <xf numFmtId="4" fontId="5" fillId="52" borderId="0" applyNumberFormat="0" applyProtection="0">
      <alignment horizontal="left" vertical="center" indent="1"/>
    </xf>
    <xf numFmtId="4" fontId="5" fillId="52" borderId="0" applyNumberFormat="0" applyProtection="0">
      <alignment horizontal="left" vertical="center" indent="1"/>
    </xf>
    <xf numFmtId="4" fontId="5" fillId="5" borderId="0" applyNumberFormat="0" applyProtection="0">
      <alignment horizontal="left" vertical="center" indent="1"/>
    </xf>
    <xf numFmtId="4" fontId="5" fillId="5" borderId="0" applyNumberFormat="0" applyProtection="0">
      <alignment horizontal="left" vertical="center" indent="1"/>
    </xf>
    <xf numFmtId="4" fontId="5" fillId="5" borderId="0" applyNumberFormat="0" applyProtection="0">
      <alignment horizontal="left" vertical="center" indent="1"/>
    </xf>
    <xf numFmtId="0" fontId="1" fillId="15" borderId="16" applyNumberFormat="0" applyProtection="0">
      <alignment horizontal="left" vertical="center" indent="1"/>
    </xf>
    <xf numFmtId="0" fontId="1" fillId="15" borderId="16" applyNumberFormat="0" applyProtection="0">
      <alignment horizontal="left" vertical="center" indent="1"/>
    </xf>
    <xf numFmtId="0" fontId="1" fillId="15" borderId="16" applyNumberFormat="0" applyProtection="0">
      <alignment horizontal="left" vertical="center" indent="1"/>
    </xf>
    <xf numFmtId="0" fontId="1" fillId="15" borderId="16" applyNumberFormat="0" applyProtection="0">
      <alignment horizontal="left" vertical="center" indent="1"/>
    </xf>
    <xf numFmtId="0" fontId="1" fillId="15" borderId="16" applyNumberFormat="0" applyProtection="0">
      <alignment horizontal="left" vertical="center" indent="1"/>
    </xf>
    <xf numFmtId="0" fontId="1" fillId="15" borderId="16" applyNumberFormat="0" applyProtection="0">
      <alignment horizontal="left" vertical="top" indent="1"/>
    </xf>
    <xf numFmtId="0" fontId="1" fillId="15" borderId="16" applyNumberFormat="0" applyProtection="0">
      <alignment horizontal="left" vertical="top" indent="1"/>
    </xf>
    <xf numFmtId="0" fontId="1" fillId="15" borderId="16" applyNumberFormat="0" applyProtection="0">
      <alignment horizontal="left" vertical="top" indent="1"/>
    </xf>
    <xf numFmtId="0" fontId="1" fillId="15" borderId="16" applyNumberFormat="0" applyProtection="0">
      <alignment horizontal="left" vertical="top" indent="1"/>
    </xf>
    <xf numFmtId="0" fontId="1" fillId="15" borderId="16" applyNumberFormat="0" applyProtection="0">
      <alignment horizontal="left" vertical="top" indent="1"/>
    </xf>
    <xf numFmtId="0" fontId="1" fillId="5" borderId="16" applyNumberFormat="0" applyProtection="0">
      <alignment horizontal="left" vertical="center" indent="1"/>
    </xf>
    <xf numFmtId="0" fontId="1" fillId="5" borderId="16" applyNumberFormat="0" applyProtection="0">
      <alignment horizontal="left" vertical="center" indent="1"/>
    </xf>
    <xf numFmtId="0" fontId="1" fillId="5" borderId="16" applyNumberFormat="0" applyProtection="0">
      <alignment horizontal="left" vertical="center" indent="1"/>
    </xf>
    <xf numFmtId="0" fontId="1" fillId="5" borderId="16" applyNumberFormat="0" applyProtection="0">
      <alignment horizontal="left" vertical="center" indent="1"/>
    </xf>
    <xf numFmtId="0" fontId="1" fillId="5" borderId="16" applyNumberFormat="0" applyProtection="0">
      <alignment horizontal="left" vertical="center" indent="1"/>
    </xf>
    <xf numFmtId="0" fontId="1" fillId="5" borderId="16" applyNumberFormat="0" applyProtection="0">
      <alignment horizontal="left" vertical="top" indent="1"/>
    </xf>
    <xf numFmtId="0" fontId="1" fillId="5" borderId="16" applyNumberFormat="0" applyProtection="0">
      <alignment horizontal="left" vertical="top" indent="1"/>
    </xf>
    <xf numFmtId="0" fontId="1" fillId="5" borderId="16" applyNumberFormat="0" applyProtection="0">
      <alignment horizontal="left" vertical="top" indent="1"/>
    </xf>
    <xf numFmtId="0" fontId="1" fillId="5" borderId="16" applyNumberFormat="0" applyProtection="0">
      <alignment horizontal="left" vertical="top" indent="1"/>
    </xf>
    <xf numFmtId="0" fontId="1" fillId="5" borderId="16" applyNumberFormat="0" applyProtection="0">
      <alignment horizontal="left" vertical="top" indent="1"/>
    </xf>
    <xf numFmtId="0" fontId="1" fillId="13" borderId="16" applyNumberFormat="0" applyProtection="0">
      <alignment horizontal="left" vertical="center" indent="1"/>
    </xf>
    <xf numFmtId="0" fontId="1" fillId="13" borderId="16" applyNumberFormat="0" applyProtection="0">
      <alignment horizontal="left" vertical="center" indent="1"/>
    </xf>
    <xf numFmtId="0" fontId="1" fillId="13" borderId="16" applyNumberFormat="0" applyProtection="0">
      <alignment horizontal="left" vertical="center" indent="1"/>
    </xf>
    <xf numFmtId="0" fontId="1" fillId="13" borderId="16" applyNumberFormat="0" applyProtection="0">
      <alignment horizontal="left" vertical="center" indent="1"/>
    </xf>
    <xf numFmtId="0" fontId="1" fillId="13" borderId="16" applyNumberFormat="0" applyProtection="0">
      <alignment horizontal="left" vertical="center" indent="1"/>
    </xf>
    <xf numFmtId="0" fontId="1" fillId="13" borderId="16" applyNumberFormat="0" applyProtection="0">
      <alignment horizontal="left" vertical="top" indent="1"/>
    </xf>
    <xf numFmtId="0" fontId="1" fillId="13" borderId="16" applyNumberFormat="0" applyProtection="0">
      <alignment horizontal="left" vertical="top" indent="1"/>
    </xf>
    <xf numFmtId="0" fontId="1" fillId="13" borderId="16" applyNumberFormat="0" applyProtection="0">
      <alignment horizontal="left" vertical="top" indent="1"/>
    </xf>
    <xf numFmtId="0" fontId="1" fillId="13" borderId="16" applyNumberFormat="0" applyProtection="0">
      <alignment horizontal="left" vertical="top" indent="1"/>
    </xf>
    <xf numFmtId="0" fontId="1" fillId="13" borderId="16" applyNumberFormat="0" applyProtection="0">
      <alignment horizontal="left" vertical="top" indent="1"/>
    </xf>
    <xf numFmtId="0" fontId="1" fillId="52" borderId="16" applyNumberFormat="0" applyProtection="0">
      <alignment horizontal="left" vertical="center" indent="1"/>
    </xf>
    <xf numFmtId="0" fontId="1" fillId="52" borderId="16" applyNumberFormat="0" applyProtection="0">
      <alignment horizontal="left" vertical="center" indent="1"/>
    </xf>
    <xf numFmtId="0" fontId="1" fillId="52" borderId="16" applyNumberFormat="0" applyProtection="0">
      <alignment horizontal="left" vertical="center" indent="1"/>
    </xf>
    <xf numFmtId="0" fontId="1" fillId="52" borderId="16" applyNumberFormat="0" applyProtection="0">
      <alignment horizontal="left" vertical="center" indent="1"/>
    </xf>
    <xf numFmtId="0" fontId="1" fillId="52" borderId="16" applyNumberFormat="0" applyProtection="0">
      <alignment horizontal="left" vertical="center" indent="1"/>
    </xf>
    <xf numFmtId="0" fontId="1" fillId="52" borderId="16" applyNumberFormat="0" applyProtection="0">
      <alignment horizontal="left" vertical="top" indent="1"/>
    </xf>
    <xf numFmtId="0" fontId="1" fillId="52" borderId="16" applyNumberFormat="0" applyProtection="0">
      <alignment horizontal="left" vertical="top" indent="1"/>
    </xf>
    <xf numFmtId="0" fontId="1" fillId="52" borderId="16" applyNumberFormat="0" applyProtection="0">
      <alignment horizontal="left" vertical="top" indent="1"/>
    </xf>
    <xf numFmtId="0" fontId="1" fillId="52" borderId="16" applyNumberFormat="0" applyProtection="0">
      <alignment horizontal="left" vertical="top" indent="1"/>
    </xf>
    <xf numFmtId="0" fontId="1" fillId="52" borderId="16" applyNumberFormat="0" applyProtection="0">
      <alignment horizontal="left" vertical="top" indent="1"/>
    </xf>
    <xf numFmtId="0" fontId="1" fillId="11" borderId="18" applyNumberFormat="0">
      <protection locked="0"/>
    </xf>
    <xf numFmtId="0" fontId="1" fillId="11" borderId="18" applyNumberFormat="0">
      <protection locked="0"/>
    </xf>
    <xf numFmtId="0" fontId="1" fillId="11" borderId="18" applyNumberFormat="0">
      <protection locked="0"/>
    </xf>
    <xf numFmtId="0" fontId="1" fillId="11" borderId="18" applyNumberFormat="0">
      <protection locked="0"/>
    </xf>
    <xf numFmtId="0" fontId="1" fillId="11" borderId="18" applyNumberFormat="0">
      <protection locked="0"/>
    </xf>
    <xf numFmtId="0" fontId="1" fillId="11" borderId="18" applyNumberFormat="0">
      <protection locked="0"/>
    </xf>
    <xf numFmtId="4" fontId="5" fillId="9" borderId="16" applyNumberFormat="0" applyProtection="0">
      <alignment vertical="center"/>
    </xf>
    <xf numFmtId="4" fontId="35" fillId="9" borderId="16" applyNumberFormat="0" applyProtection="0">
      <alignment vertical="center"/>
    </xf>
    <xf numFmtId="4" fontId="5" fillId="9" borderId="16" applyNumberFormat="0" applyProtection="0">
      <alignment horizontal="left" vertical="center" indent="1"/>
    </xf>
    <xf numFmtId="0" fontId="5" fillId="9" borderId="16" applyNumberFormat="0" applyProtection="0">
      <alignment horizontal="left" vertical="top" indent="1"/>
    </xf>
    <xf numFmtId="4" fontId="5" fillId="52" borderId="16" applyNumberFormat="0" applyProtection="0">
      <alignment horizontal="right" vertical="center"/>
    </xf>
    <xf numFmtId="4" fontId="35" fillId="52" borderId="16" applyNumberFormat="0" applyProtection="0">
      <alignment horizontal="right" vertical="center"/>
    </xf>
    <xf numFmtId="4" fontId="5" fillId="5" borderId="16" applyNumberFormat="0" applyProtection="0">
      <alignment horizontal="left" vertical="center" indent="1"/>
    </xf>
    <xf numFmtId="0" fontId="5" fillId="5" borderId="16" applyNumberFormat="0" applyProtection="0">
      <alignment horizontal="left" vertical="top" indent="1"/>
    </xf>
    <xf numFmtId="4" fontId="36" fillId="53" borderId="0" applyNumberFormat="0" applyProtection="0">
      <alignment horizontal="left" vertical="center" indent="1"/>
    </xf>
    <xf numFmtId="4" fontId="37" fillId="52" borderId="16" applyNumberFormat="0" applyProtection="0">
      <alignment horizontal="right" vertical="center"/>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13" fillId="0" borderId="19" applyNumberFormat="0" applyFill="0" applyAlignment="0" applyProtection="0"/>
    <xf numFmtId="0" fontId="13" fillId="0" borderId="20" applyNumberFormat="0" applyFill="0" applyAlignment="0" applyProtection="0"/>
    <xf numFmtId="0" fontId="40" fillId="0" borderId="0" applyNumberFormat="0" applyFill="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4" fontId="32" fillId="51" borderId="33" applyNumberFormat="0" applyProtection="0">
      <alignment horizontal="left" vertical="center" indent="1"/>
    </xf>
    <xf numFmtId="0" fontId="1" fillId="0" borderId="0"/>
    <xf numFmtId="0" fontId="6" fillId="42" borderId="0" applyNumberFormat="0" applyBorder="0" applyAlignment="0" applyProtection="0"/>
    <xf numFmtId="0" fontId="30" fillId="11" borderId="18" applyNumberFormat="0">
      <protection locked="0"/>
    </xf>
    <xf numFmtId="0" fontId="30" fillId="52" borderId="16" applyNumberFormat="0" applyProtection="0">
      <alignment horizontal="left" vertical="top" indent="1"/>
    </xf>
    <xf numFmtId="0" fontId="30" fillId="52" borderId="16" applyNumberFormat="0" applyProtection="0">
      <alignment horizontal="left" vertical="center" indent="1"/>
    </xf>
    <xf numFmtId="0" fontId="30" fillId="39" borderId="14" applyNumberFormat="0" applyFont="0" applyAlignment="0" applyProtection="0"/>
    <xf numFmtId="0" fontId="6" fillId="33" borderId="0" applyNumberFormat="0" applyBorder="0" applyAlignment="0" applyProtection="0"/>
    <xf numFmtId="0" fontId="6" fillId="2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30" fillId="13" borderId="16" applyNumberFormat="0" applyProtection="0">
      <alignment horizontal="left" vertical="top" indent="1"/>
    </xf>
    <xf numFmtId="0" fontId="30" fillId="13" borderId="16" applyNumberFormat="0" applyProtection="0">
      <alignment horizontal="left" vertical="center" indent="1"/>
    </xf>
    <xf numFmtId="0" fontId="6" fillId="42" borderId="0" applyNumberFormat="0" applyBorder="0" applyAlignment="0" applyProtection="0"/>
    <xf numFmtId="0" fontId="6" fillId="38" borderId="0" applyNumberFormat="0" applyBorder="0" applyAlignment="0" applyProtection="0"/>
    <xf numFmtId="0" fontId="30" fillId="5" borderId="16" applyNumberFormat="0" applyProtection="0">
      <alignment horizontal="left" vertical="top" indent="1"/>
    </xf>
    <xf numFmtId="0" fontId="30" fillId="5" borderId="16" applyNumberFormat="0" applyProtection="0">
      <alignment horizontal="left" vertical="center" indent="1"/>
    </xf>
    <xf numFmtId="0" fontId="6" fillId="37" borderId="0" applyNumberFormat="0" applyBorder="0" applyAlignment="0" applyProtection="0"/>
    <xf numFmtId="0" fontId="30" fillId="15" borderId="16" applyNumberFormat="0" applyProtection="0">
      <alignment horizontal="left" vertical="top" indent="1"/>
    </xf>
    <xf numFmtId="4" fontId="32" fillId="51" borderId="34" applyNumberFormat="0" applyProtection="0">
      <alignment horizontal="left" vertical="center" indent="1"/>
    </xf>
    <xf numFmtId="0" fontId="30" fillId="15" borderId="16" applyNumberFormat="0" applyProtection="0">
      <alignment horizontal="left" vertical="center" indent="1"/>
    </xf>
    <xf numFmtId="0" fontId="6" fillId="31" borderId="0" applyNumberFormat="0" applyBorder="0" applyAlignment="0" applyProtection="0"/>
    <xf numFmtId="44" fontId="5" fillId="0" borderId="0" applyFont="0" applyFill="0" applyBorder="0" applyAlignment="0" applyProtection="0"/>
    <xf numFmtId="0" fontId="6" fillId="33" borderId="0" applyNumberFormat="0" applyBorder="0" applyAlignment="0" applyProtection="0"/>
    <xf numFmtId="9" fontId="5" fillId="0" borderId="0" applyFont="0" applyFill="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1" fillId="0" borderId="0"/>
    <xf numFmtId="0" fontId="6" fillId="42" borderId="0" applyNumberFormat="0" applyBorder="0" applyAlignment="0" applyProtection="0"/>
    <xf numFmtId="0" fontId="6" fillId="38" borderId="0" applyNumberFormat="0" applyBorder="0" applyAlignment="0" applyProtection="0"/>
    <xf numFmtId="4" fontId="32" fillId="51" borderId="34" applyNumberFormat="0" applyProtection="0">
      <alignment horizontal="left" vertical="center" indent="1"/>
    </xf>
    <xf numFmtId="0" fontId="6" fillId="42" borderId="0" applyNumberFormat="0" applyBorder="0" applyAlignment="0" applyProtection="0"/>
    <xf numFmtId="4" fontId="32" fillId="51" borderId="34" applyNumberFormat="0" applyProtection="0">
      <alignment horizontal="left" vertical="center" indent="1"/>
    </xf>
    <xf numFmtId="4" fontId="32" fillId="51" borderId="34" applyNumberFormat="0" applyProtection="0">
      <alignment horizontal="left" vertical="center" indent="1"/>
    </xf>
    <xf numFmtId="0" fontId="6" fillId="37" borderId="0" applyNumberFormat="0" applyBorder="0" applyAlignment="0" applyProtection="0"/>
    <xf numFmtId="0" fontId="6" fillId="37" borderId="0" applyNumberFormat="0" applyBorder="0" applyAlignment="0" applyProtection="0"/>
    <xf numFmtId="4" fontId="32" fillId="51" borderId="34" applyNumberFormat="0" applyProtection="0">
      <alignment horizontal="left" vertical="center" indent="1"/>
    </xf>
    <xf numFmtId="4" fontId="32" fillId="51" borderId="34" applyNumberFormat="0" applyProtection="0">
      <alignment horizontal="left" vertical="center" indent="1"/>
    </xf>
    <xf numFmtId="0" fontId="6" fillId="31" borderId="0" applyNumberFormat="0" applyBorder="0" applyAlignment="0" applyProtection="0"/>
    <xf numFmtId="0" fontId="6" fillId="28" borderId="0" applyNumberFormat="0" applyBorder="0" applyAlignment="0" applyProtection="0"/>
    <xf numFmtId="0" fontId="6" fillId="33" borderId="0" applyNumberFormat="0" applyBorder="0" applyAlignment="0" applyProtection="0"/>
    <xf numFmtId="0" fontId="6" fillId="31" borderId="0" applyNumberFormat="0" applyBorder="0" applyAlignment="0" applyProtection="0"/>
    <xf numFmtId="0" fontId="6" fillId="28" borderId="0" applyNumberFormat="0" applyBorder="0" applyAlignment="0" applyProtection="0"/>
    <xf numFmtId="0" fontId="6" fillId="37" borderId="0" applyNumberFormat="0" applyBorder="0" applyAlignment="0" applyProtection="0"/>
    <xf numFmtId="4" fontId="32" fillId="51" borderId="34" applyNumberFormat="0" applyProtection="0">
      <alignment horizontal="left" vertical="center" indent="1"/>
    </xf>
    <xf numFmtId="0" fontId="6" fillId="38" borderId="0" applyNumberFormat="0" applyBorder="0" applyAlignment="0" applyProtection="0"/>
    <xf numFmtId="0" fontId="6" fillId="3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22" fillId="0" borderId="45" applyNumberFormat="0" applyFill="0" applyAlignment="0" applyProtection="0"/>
    <xf numFmtId="4" fontId="32" fillId="51" borderId="43" applyNumberFormat="0" applyProtection="0">
      <alignment horizontal="left" vertical="center" indent="1"/>
    </xf>
    <xf numFmtId="4" fontId="32" fillId="51" borderId="43" applyNumberFormat="0" applyProtection="0">
      <alignment horizontal="left" vertical="center" indent="1"/>
    </xf>
    <xf numFmtId="4" fontId="32" fillId="51" borderId="46" applyNumberFormat="0" applyProtection="0">
      <alignment horizontal="left" vertical="center" indent="1"/>
    </xf>
    <xf numFmtId="4" fontId="32" fillId="51" borderId="43" applyNumberFormat="0" applyProtection="0">
      <alignment horizontal="left" vertical="center" indent="1"/>
    </xf>
    <xf numFmtId="4" fontId="32" fillId="51" borderId="43" applyNumberFormat="0" applyProtection="0">
      <alignment horizontal="left" vertical="center" indent="1"/>
    </xf>
    <xf numFmtId="4" fontId="32" fillId="51" borderId="43"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0" fontId="21" fillId="0" borderId="40" applyNumberFormat="0" applyFill="0" applyAlignment="0" applyProtection="0"/>
    <xf numFmtId="0" fontId="22" fillId="0" borderId="41" applyNumberFormat="0" applyFill="0" applyAlignment="0" applyProtection="0"/>
    <xf numFmtId="0" fontId="21" fillId="0" borderId="44" applyNumberFormat="0" applyFill="0" applyAlignment="0" applyProtection="0"/>
    <xf numFmtId="4" fontId="32" fillId="51" borderId="42" applyNumberFormat="0" applyProtection="0">
      <alignment horizontal="left" vertical="center" indent="1"/>
    </xf>
    <xf numFmtId="4" fontId="32" fillId="51" borderId="46" applyNumberFormat="0" applyProtection="0">
      <alignment horizontal="left" vertical="center" indent="1"/>
    </xf>
    <xf numFmtId="4" fontId="32" fillId="51" borderId="42" applyNumberFormat="0" applyProtection="0">
      <alignment horizontal="left" vertical="center" indent="1"/>
    </xf>
    <xf numFmtId="4" fontId="32" fillId="51" borderId="42" applyNumberFormat="0" applyProtection="0">
      <alignment horizontal="left" vertical="center" indent="1"/>
    </xf>
    <xf numFmtId="4" fontId="32" fillId="51" borderId="43" applyNumberFormat="0" applyProtection="0">
      <alignment horizontal="left" vertical="center" indent="1"/>
    </xf>
    <xf numFmtId="4" fontId="32" fillId="51" borderId="42" applyNumberFormat="0" applyProtection="0">
      <alignment horizontal="left" vertical="center" indent="1"/>
    </xf>
    <xf numFmtId="4" fontId="32" fillId="51" borderId="46" applyNumberFormat="0" applyProtection="0">
      <alignment horizontal="left" vertical="center" indent="1"/>
    </xf>
    <xf numFmtId="4" fontId="32" fillId="51" borderId="42" applyNumberFormat="0" applyProtection="0">
      <alignment horizontal="left" vertical="center" indent="1"/>
    </xf>
    <xf numFmtId="4" fontId="32" fillId="51" borderId="42" applyNumberFormat="0" applyProtection="0">
      <alignment horizontal="left" vertical="center" indent="1"/>
    </xf>
    <xf numFmtId="4" fontId="32" fillId="51" borderId="42" applyNumberFormat="0" applyProtection="0">
      <alignment horizontal="left" vertical="center" indent="1"/>
    </xf>
    <xf numFmtId="4" fontId="32" fillId="51" borderId="42" applyNumberFormat="0" applyProtection="0">
      <alignment horizontal="left" vertical="center" indent="1"/>
    </xf>
    <xf numFmtId="4" fontId="32" fillId="51" borderId="43" applyNumberFormat="0" applyProtection="0">
      <alignment horizontal="left" vertical="center" indent="1"/>
    </xf>
    <xf numFmtId="4" fontId="32" fillId="51" borderId="43"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0" fontId="1" fillId="11" borderId="18" applyNumberFormat="0">
      <protection locked="0"/>
    </xf>
    <xf numFmtId="0" fontId="1" fillId="52" borderId="16" applyNumberFormat="0" applyProtection="0">
      <alignment horizontal="left" vertical="top" indent="1"/>
    </xf>
    <xf numFmtId="0" fontId="1" fillId="52" borderId="16" applyNumberFormat="0" applyProtection="0">
      <alignment horizontal="left" vertical="center" indent="1"/>
    </xf>
    <xf numFmtId="0" fontId="1" fillId="39" borderId="14" applyNumberFormat="0" applyFont="0" applyAlignment="0" applyProtection="0"/>
    <xf numFmtId="0" fontId="1" fillId="13" borderId="16" applyNumberFormat="0" applyProtection="0">
      <alignment horizontal="left" vertical="top" indent="1"/>
    </xf>
    <xf numFmtId="0" fontId="1" fillId="13" borderId="16" applyNumberFormat="0" applyProtection="0">
      <alignment horizontal="left" vertical="center" indent="1"/>
    </xf>
    <xf numFmtId="0" fontId="1" fillId="5" borderId="16" applyNumberFormat="0" applyProtection="0">
      <alignment horizontal="left" vertical="top" indent="1"/>
    </xf>
    <xf numFmtId="0" fontId="1" fillId="5" borderId="16" applyNumberFormat="0" applyProtection="0">
      <alignment horizontal="left" vertical="center" indent="1"/>
    </xf>
    <xf numFmtId="0" fontId="1" fillId="15" borderId="16" applyNumberFormat="0" applyProtection="0">
      <alignment horizontal="left" vertical="top" indent="1"/>
    </xf>
    <xf numFmtId="4" fontId="32" fillId="51" borderId="46" applyNumberFormat="0" applyProtection="0">
      <alignment horizontal="left" vertical="center" indent="1"/>
    </xf>
    <xf numFmtId="0" fontId="1" fillId="15" borderId="1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0" fontId="21" fillId="0" borderId="44" applyNumberFormat="0" applyFill="0" applyAlignment="0" applyProtection="0"/>
    <xf numFmtId="0" fontId="22" fillId="0" borderId="45" applyNumberFormat="0" applyFill="0" applyAlignment="0" applyProtection="0"/>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101" applyNumberFormat="0" applyProtection="0">
      <alignment horizontal="left" vertical="center" indent="1"/>
    </xf>
    <xf numFmtId="4" fontId="32" fillId="51" borderId="96" applyNumberFormat="0" applyProtection="0">
      <alignment horizontal="left" vertical="center" indent="1"/>
    </xf>
    <xf numFmtId="4" fontId="32" fillId="51" borderId="119" applyNumberFormat="0" applyProtection="0">
      <alignment horizontal="left" vertical="center" indent="1"/>
    </xf>
    <xf numFmtId="4" fontId="32" fillId="51" borderId="99"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01" applyNumberFormat="0" applyProtection="0">
      <alignment horizontal="left" vertical="center" indent="1"/>
    </xf>
    <xf numFmtId="4" fontId="32" fillId="51" borderId="114"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100"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20"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97"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99"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103"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117" applyNumberFormat="0" applyProtection="0">
      <alignment horizontal="left" vertical="center" indent="1"/>
    </xf>
    <xf numFmtId="4" fontId="32" fillId="51" borderId="101" applyNumberFormat="0" applyProtection="0">
      <alignment horizontal="left" vertical="center" indent="1"/>
    </xf>
    <xf numFmtId="4" fontId="32" fillId="51" borderId="98"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119" applyNumberFormat="0" applyProtection="0">
      <alignment horizontal="left" vertical="center" indent="1"/>
    </xf>
    <xf numFmtId="4" fontId="32" fillId="51" borderId="98" applyNumberFormat="0" applyProtection="0">
      <alignment horizontal="left" vertical="center" indent="1"/>
    </xf>
    <xf numFmtId="4" fontId="32" fillId="51" borderId="103" applyNumberFormat="0" applyProtection="0">
      <alignment horizontal="left" vertical="center" indent="1"/>
    </xf>
    <xf numFmtId="4" fontId="32" fillId="51" borderId="99" applyNumberFormat="0" applyProtection="0">
      <alignment horizontal="left" vertical="center" indent="1"/>
    </xf>
    <xf numFmtId="4" fontId="32" fillId="51" borderId="117" applyNumberFormat="0" applyProtection="0">
      <alignment horizontal="left" vertical="center" indent="1"/>
    </xf>
    <xf numFmtId="4" fontId="32" fillId="51" borderId="101" applyNumberFormat="0" applyProtection="0">
      <alignment horizontal="left" vertical="center" indent="1"/>
    </xf>
    <xf numFmtId="4" fontId="32" fillId="51" borderId="100" applyNumberFormat="0" applyProtection="0">
      <alignment horizontal="left" vertical="center" indent="1"/>
    </xf>
    <xf numFmtId="4" fontId="32" fillId="51" borderId="119" applyNumberFormat="0" applyProtection="0">
      <alignment horizontal="left" vertical="center" indent="1"/>
    </xf>
    <xf numFmtId="4" fontId="32" fillId="51" borderId="116" applyNumberFormat="0" applyProtection="0">
      <alignment horizontal="left" vertical="center" indent="1"/>
    </xf>
    <xf numFmtId="4" fontId="32" fillId="51" borderId="106" applyNumberFormat="0" applyProtection="0">
      <alignment horizontal="left" vertical="center" indent="1"/>
    </xf>
    <xf numFmtId="4" fontId="32" fillId="51" borderId="103" applyNumberFormat="0" applyProtection="0">
      <alignment horizontal="left" vertical="center" indent="1"/>
    </xf>
    <xf numFmtId="4" fontId="32" fillId="51" borderId="98"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98" applyNumberFormat="0" applyProtection="0">
      <alignment horizontal="left" vertical="center" indent="1"/>
    </xf>
    <xf numFmtId="4" fontId="32" fillId="51" borderId="99" applyNumberFormat="0" applyProtection="0">
      <alignment horizontal="left" vertical="center" indent="1"/>
    </xf>
    <xf numFmtId="4" fontId="32" fillId="51" borderId="97"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2" applyNumberFormat="0" applyProtection="0">
      <alignment horizontal="left" vertical="center" indent="1"/>
    </xf>
    <xf numFmtId="4" fontId="32" fillId="51" borderId="114" applyNumberFormat="0" applyProtection="0">
      <alignment horizontal="left" vertical="center" indent="1"/>
    </xf>
    <xf numFmtId="4" fontId="32" fillId="51" borderId="101"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16" applyNumberFormat="0" applyProtection="0">
      <alignment horizontal="left" vertical="center" indent="1"/>
    </xf>
    <xf numFmtId="4" fontId="32" fillId="51" borderId="103" applyNumberFormat="0" applyProtection="0">
      <alignment horizontal="left" vertical="center" indent="1"/>
    </xf>
    <xf numFmtId="4" fontId="32" fillId="51" borderId="102" applyNumberFormat="0" applyProtection="0">
      <alignment horizontal="left" vertical="center" indent="1"/>
    </xf>
    <xf numFmtId="4" fontId="32" fillId="51" borderId="104" applyNumberFormat="0" applyProtection="0">
      <alignment horizontal="left" vertical="center" indent="1"/>
    </xf>
    <xf numFmtId="4" fontId="32" fillId="51" borderId="98" applyNumberFormat="0" applyProtection="0">
      <alignment horizontal="left" vertical="center" indent="1"/>
    </xf>
    <xf numFmtId="4" fontId="32" fillId="51" borderId="114" applyNumberFormat="0" applyProtection="0">
      <alignment horizontal="left" vertical="center" indent="1"/>
    </xf>
    <xf numFmtId="4" fontId="32" fillId="51" borderId="101"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96" applyNumberFormat="0" applyProtection="0">
      <alignment horizontal="left" vertical="center" indent="1"/>
    </xf>
    <xf numFmtId="4" fontId="32" fillId="51" borderId="101"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97"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114" applyNumberFormat="0" applyProtection="0">
      <alignment horizontal="left" vertical="center" indent="1"/>
    </xf>
    <xf numFmtId="4" fontId="32" fillId="51" borderId="104" applyNumberFormat="0" applyProtection="0">
      <alignment horizontal="left" vertical="center" indent="1"/>
    </xf>
    <xf numFmtId="4" fontId="32" fillId="51" borderId="103" applyNumberFormat="0" applyProtection="0">
      <alignment horizontal="left" vertical="center" indent="1"/>
    </xf>
    <xf numFmtId="4" fontId="32" fillId="51" borderId="118" applyNumberFormat="0" applyProtection="0">
      <alignment horizontal="left" vertical="center" indent="1"/>
    </xf>
    <xf numFmtId="4" fontId="32" fillId="51" borderId="106" applyNumberFormat="0" applyProtection="0">
      <alignment horizontal="left" vertical="center" indent="1"/>
    </xf>
    <xf numFmtId="4" fontId="32" fillId="51" borderId="100"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97"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96" applyNumberFormat="0" applyProtection="0">
      <alignment horizontal="left" vertical="center" indent="1"/>
    </xf>
    <xf numFmtId="4" fontId="32" fillId="51" borderId="116" applyNumberFormat="0" applyProtection="0">
      <alignment horizontal="left" vertical="center" indent="1"/>
    </xf>
    <xf numFmtId="4" fontId="32" fillId="51" borderId="100" applyNumberFormat="0" applyProtection="0">
      <alignment horizontal="left" vertical="center" indent="1"/>
    </xf>
    <xf numFmtId="4" fontId="32" fillId="51" borderId="96"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100" applyNumberFormat="0" applyProtection="0">
      <alignment horizontal="left" vertical="center" indent="1"/>
    </xf>
    <xf numFmtId="4" fontId="32" fillId="51" borderId="114" applyNumberFormat="0" applyProtection="0">
      <alignment horizontal="left" vertical="center" indent="1"/>
    </xf>
    <xf numFmtId="4" fontId="32" fillId="51" borderId="120" applyNumberFormat="0" applyProtection="0">
      <alignment horizontal="left" vertical="center" indent="1"/>
    </xf>
    <xf numFmtId="4" fontId="32" fillId="51" borderId="106" applyNumberFormat="0" applyProtection="0">
      <alignment horizontal="left" vertical="center" indent="1"/>
    </xf>
    <xf numFmtId="4" fontId="32" fillId="51" borderId="96" applyNumberFormat="0" applyProtection="0">
      <alignment horizontal="left" vertical="center" indent="1"/>
    </xf>
    <xf numFmtId="4" fontId="32" fillId="51" borderId="101" applyNumberFormat="0" applyProtection="0">
      <alignment horizontal="left" vertical="center" indent="1"/>
    </xf>
    <xf numFmtId="4" fontId="32" fillId="51" borderId="114"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98"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99"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102" applyNumberFormat="0" applyProtection="0">
      <alignment horizontal="left" vertical="center" indent="1"/>
    </xf>
    <xf numFmtId="4" fontId="32" fillId="51" borderId="101" applyNumberFormat="0" applyProtection="0">
      <alignment horizontal="left" vertical="center" indent="1"/>
    </xf>
    <xf numFmtId="4" fontId="32" fillId="51" borderId="100" applyNumberFormat="0" applyProtection="0">
      <alignment horizontal="left" vertical="center" indent="1"/>
    </xf>
    <xf numFmtId="4" fontId="32" fillId="51" borderId="103" applyNumberFormat="0" applyProtection="0">
      <alignment horizontal="left" vertical="center" indent="1"/>
    </xf>
    <xf numFmtId="4" fontId="32" fillId="51" borderId="98" applyNumberFormat="0" applyProtection="0">
      <alignment horizontal="left" vertical="center" indent="1"/>
    </xf>
    <xf numFmtId="4" fontId="32" fillId="51" borderId="99" applyNumberFormat="0" applyProtection="0">
      <alignment horizontal="left" vertical="center" indent="1"/>
    </xf>
    <xf numFmtId="4" fontId="32" fillId="51" borderId="114" applyNumberFormat="0" applyProtection="0">
      <alignment horizontal="left" vertical="center" indent="1"/>
    </xf>
    <xf numFmtId="4" fontId="32" fillId="51" borderId="104" applyNumberFormat="0" applyProtection="0">
      <alignment horizontal="left" vertical="center" indent="1"/>
    </xf>
    <xf numFmtId="4" fontId="32" fillId="51" borderId="117" applyNumberFormat="0" applyProtection="0">
      <alignment horizontal="left" vertical="center" indent="1"/>
    </xf>
    <xf numFmtId="4" fontId="32" fillId="51" borderId="100" applyNumberFormat="0" applyProtection="0">
      <alignment horizontal="left" vertical="center" indent="1"/>
    </xf>
    <xf numFmtId="4" fontId="32" fillId="51" borderId="114" applyNumberFormat="0" applyProtection="0">
      <alignment horizontal="left" vertical="center" indent="1"/>
    </xf>
    <xf numFmtId="4" fontId="32" fillId="51" borderId="100"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19" applyNumberFormat="0" applyProtection="0">
      <alignment horizontal="left" vertical="center" indent="1"/>
    </xf>
    <xf numFmtId="4" fontId="32" fillId="51" borderId="97" applyNumberFormat="0" applyProtection="0">
      <alignment horizontal="left" vertical="center" indent="1"/>
    </xf>
    <xf numFmtId="4" fontId="32" fillId="51" borderId="12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102" applyNumberFormat="0" applyProtection="0">
      <alignment horizontal="left" vertical="center" indent="1"/>
    </xf>
    <xf numFmtId="4" fontId="32" fillId="51" borderId="97"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16" applyNumberFormat="0" applyProtection="0">
      <alignment horizontal="left" vertical="center" indent="1"/>
    </xf>
    <xf numFmtId="4" fontId="32" fillId="51" borderId="120" applyNumberFormat="0" applyProtection="0">
      <alignment horizontal="left" vertical="center" indent="1"/>
    </xf>
    <xf numFmtId="4" fontId="32" fillId="51" borderId="97"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16"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2"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9"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98" applyNumberFormat="0" applyProtection="0">
      <alignment horizontal="left" vertical="center" indent="1"/>
    </xf>
    <xf numFmtId="4" fontId="32" fillId="51" borderId="97" applyNumberFormat="0" applyProtection="0">
      <alignment horizontal="left" vertical="center" indent="1"/>
    </xf>
    <xf numFmtId="4" fontId="32" fillId="51" borderId="100" applyNumberFormat="0" applyProtection="0">
      <alignment horizontal="left" vertical="center" indent="1"/>
    </xf>
    <xf numFmtId="4" fontId="32" fillId="51" borderId="101"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0" applyNumberFormat="0" applyProtection="0">
      <alignment horizontal="left" vertical="center" indent="1"/>
    </xf>
    <xf numFmtId="4" fontId="32" fillId="51" borderId="101" applyNumberFormat="0" applyProtection="0">
      <alignment horizontal="left" vertical="center" indent="1"/>
    </xf>
    <xf numFmtId="4" fontId="32" fillId="51" borderId="120" applyNumberFormat="0" applyProtection="0">
      <alignment horizontal="left" vertical="center" indent="1"/>
    </xf>
    <xf numFmtId="4" fontId="32" fillId="51" borderId="104"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98" applyNumberFormat="0" applyProtection="0">
      <alignment horizontal="left" vertical="center" indent="1"/>
    </xf>
    <xf numFmtId="4" fontId="32" fillId="51" borderId="102"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101" applyNumberFormat="0" applyProtection="0">
      <alignment horizontal="left" vertical="center" indent="1"/>
    </xf>
    <xf numFmtId="4" fontId="32" fillId="51" borderId="114" applyNumberFormat="0" applyProtection="0">
      <alignment horizontal="left" vertical="center" indent="1"/>
    </xf>
    <xf numFmtId="4" fontId="32" fillId="51" borderId="100" applyNumberFormat="0" applyProtection="0">
      <alignment horizontal="left" vertical="center" indent="1"/>
    </xf>
    <xf numFmtId="4" fontId="32" fillId="51" borderId="118" applyNumberFormat="0" applyProtection="0">
      <alignment horizontal="left" vertical="center" indent="1"/>
    </xf>
    <xf numFmtId="4" fontId="32" fillId="51" borderId="100" applyNumberFormat="0" applyProtection="0">
      <alignment horizontal="left" vertical="center" indent="1"/>
    </xf>
    <xf numFmtId="4" fontId="32" fillId="51" borderId="98"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119" applyNumberFormat="0" applyProtection="0">
      <alignment horizontal="left" vertical="center" indent="1"/>
    </xf>
    <xf numFmtId="4" fontId="32" fillId="51" borderId="114" applyNumberFormat="0" applyProtection="0">
      <alignment horizontal="left" vertical="center" indent="1"/>
    </xf>
    <xf numFmtId="4" fontId="32" fillId="51" borderId="98" applyNumberFormat="0" applyProtection="0">
      <alignment horizontal="left" vertical="center" indent="1"/>
    </xf>
    <xf numFmtId="4" fontId="32" fillId="51" borderId="101" applyNumberFormat="0" applyProtection="0">
      <alignment horizontal="left" vertical="center" indent="1"/>
    </xf>
    <xf numFmtId="4" fontId="32" fillId="51" borderId="97" applyNumberFormat="0" applyProtection="0">
      <alignment horizontal="left" vertical="center" indent="1"/>
    </xf>
    <xf numFmtId="4" fontId="32" fillId="51" borderId="100" applyNumberFormat="0" applyProtection="0">
      <alignment horizontal="left" vertical="center" indent="1"/>
    </xf>
    <xf numFmtId="4" fontId="32" fillId="51" borderId="96" applyNumberFormat="0" applyProtection="0">
      <alignment horizontal="left" vertical="center" indent="1"/>
    </xf>
    <xf numFmtId="4" fontId="32" fillId="51" borderId="115" applyNumberFormat="0" applyProtection="0">
      <alignment horizontal="left" vertical="center" indent="1"/>
    </xf>
    <xf numFmtId="4" fontId="32" fillId="51" borderId="96" applyNumberFormat="0" applyProtection="0">
      <alignment horizontal="left" vertical="center" indent="1"/>
    </xf>
    <xf numFmtId="4" fontId="32" fillId="51" borderId="98" applyNumberFormat="0" applyProtection="0">
      <alignment horizontal="left" vertical="center" indent="1"/>
    </xf>
    <xf numFmtId="4" fontId="32" fillId="51" borderId="115" applyNumberFormat="0" applyProtection="0">
      <alignment horizontal="left" vertical="center" indent="1"/>
    </xf>
    <xf numFmtId="4" fontId="32" fillId="51" borderId="99" applyNumberFormat="0" applyProtection="0">
      <alignment horizontal="left" vertical="center" indent="1"/>
    </xf>
    <xf numFmtId="4" fontId="32" fillId="51" borderId="116" applyNumberFormat="0" applyProtection="0">
      <alignment horizontal="left" vertical="center" indent="1"/>
    </xf>
    <xf numFmtId="4" fontId="32" fillId="51" borderId="96" applyNumberFormat="0" applyProtection="0">
      <alignment horizontal="left" vertical="center" indent="1"/>
    </xf>
    <xf numFmtId="4" fontId="32" fillId="51" borderId="100" applyNumberFormat="0" applyProtection="0">
      <alignment horizontal="left" vertical="center" indent="1"/>
    </xf>
    <xf numFmtId="4" fontId="32" fillId="51" borderId="97" applyNumberFormat="0" applyProtection="0">
      <alignment horizontal="left" vertical="center" indent="1"/>
    </xf>
    <xf numFmtId="4" fontId="32" fillId="51" borderId="106" applyNumberFormat="0" applyProtection="0">
      <alignment horizontal="left" vertical="center" indent="1"/>
    </xf>
    <xf numFmtId="4" fontId="32" fillId="51" borderId="115" applyNumberFormat="0" applyProtection="0">
      <alignment horizontal="left" vertical="center" indent="1"/>
    </xf>
    <xf numFmtId="4" fontId="32" fillId="51" borderId="116"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01" applyNumberFormat="0" applyProtection="0">
      <alignment horizontal="left" vertical="center" indent="1"/>
    </xf>
    <xf numFmtId="4" fontId="32" fillId="51" borderId="120"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101" applyNumberFormat="0" applyProtection="0">
      <alignment horizontal="left" vertical="center" indent="1"/>
    </xf>
    <xf numFmtId="4" fontId="32" fillId="51" borderId="96" applyNumberFormat="0" applyProtection="0">
      <alignment horizontal="left" vertical="center" indent="1"/>
    </xf>
    <xf numFmtId="4" fontId="32" fillId="51" borderId="103"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98" applyNumberFormat="0" applyProtection="0">
      <alignment horizontal="left" vertical="center" indent="1"/>
    </xf>
    <xf numFmtId="4" fontId="32" fillId="51" borderId="103" applyNumberFormat="0" applyProtection="0">
      <alignment horizontal="left" vertical="center" indent="1"/>
    </xf>
    <xf numFmtId="4" fontId="32" fillId="51" borderId="119" applyNumberFormat="0" applyProtection="0">
      <alignment horizontal="left" vertical="center" indent="1"/>
    </xf>
    <xf numFmtId="4" fontId="32" fillId="51" borderId="104" applyNumberFormat="0" applyProtection="0">
      <alignment horizontal="left" vertical="center" indent="1"/>
    </xf>
    <xf numFmtId="4" fontId="32" fillId="51" borderId="100" applyNumberFormat="0" applyProtection="0">
      <alignment horizontal="left" vertical="center" indent="1"/>
    </xf>
    <xf numFmtId="4" fontId="32" fillId="51" borderId="118" applyNumberFormat="0" applyProtection="0">
      <alignment horizontal="left" vertical="center" indent="1"/>
    </xf>
    <xf numFmtId="4" fontId="32" fillId="51" borderId="96" applyNumberFormat="0" applyProtection="0">
      <alignment horizontal="left" vertical="center" indent="1"/>
    </xf>
    <xf numFmtId="4" fontId="32" fillId="51" borderId="103" applyNumberFormat="0" applyProtection="0">
      <alignment horizontal="left" vertical="center" indent="1"/>
    </xf>
    <xf numFmtId="4" fontId="32" fillId="51" borderId="106" applyNumberFormat="0" applyProtection="0">
      <alignment horizontal="left" vertical="center" indent="1"/>
    </xf>
    <xf numFmtId="4" fontId="32" fillId="51" borderId="96" applyNumberFormat="0" applyProtection="0">
      <alignment horizontal="left" vertical="center" indent="1"/>
    </xf>
    <xf numFmtId="4" fontId="32" fillId="51" borderId="119"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116" applyNumberFormat="0" applyProtection="0">
      <alignment horizontal="left" vertical="center" indent="1"/>
    </xf>
    <xf numFmtId="4" fontId="32" fillId="51" borderId="104" applyNumberFormat="0" applyProtection="0">
      <alignment horizontal="left" vertical="center" indent="1"/>
    </xf>
    <xf numFmtId="4" fontId="32" fillId="51" borderId="101" applyNumberFormat="0" applyProtection="0">
      <alignment horizontal="left" vertical="center" indent="1"/>
    </xf>
    <xf numFmtId="4" fontId="32" fillId="51" borderId="97" applyNumberFormat="0" applyProtection="0">
      <alignment horizontal="left" vertical="center" indent="1"/>
    </xf>
    <xf numFmtId="4" fontId="32" fillId="51" borderId="98"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115" applyNumberFormat="0" applyProtection="0">
      <alignment horizontal="left" vertical="center" indent="1"/>
    </xf>
    <xf numFmtId="4" fontId="32" fillId="51" borderId="98" applyNumberFormat="0" applyProtection="0">
      <alignment horizontal="left" vertical="center" indent="1"/>
    </xf>
    <xf numFmtId="4" fontId="32" fillId="51" borderId="100"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115" applyNumberFormat="0" applyProtection="0">
      <alignment horizontal="left" vertical="center" indent="1"/>
    </xf>
    <xf numFmtId="4" fontId="32" fillId="51" borderId="96" applyNumberFormat="0" applyProtection="0">
      <alignment horizontal="left" vertical="center" indent="1"/>
    </xf>
    <xf numFmtId="4" fontId="32" fillId="51" borderId="99" applyNumberFormat="0" applyProtection="0">
      <alignment horizontal="left" vertical="center" indent="1"/>
    </xf>
    <xf numFmtId="4" fontId="32" fillId="51" borderId="116" applyNumberFormat="0" applyProtection="0">
      <alignment horizontal="left" vertical="center" indent="1"/>
    </xf>
    <xf numFmtId="4" fontId="32" fillId="51" borderId="96" applyNumberFormat="0" applyProtection="0">
      <alignment horizontal="left" vertical="center" indent="1"/>
    </xf>
    <xf numFmtId="4" fontId="32" fillId="51" borderId="104" applyNumberFormat="0" applyProtection="0">
      <alignment horizontal="left" vertical="center" indent="1"/>
    </xf>
    <xf numFmtId="4" fontId="32" fillId="51" borderId="120"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96" applyNumberFormat="0" applyProtection="0">
      <alignment horizontal="left" vertical="center" indent="1"/>
    </xf>
    <xf numFmtId="4" fontId="32" fillId="51" borderId="101"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119" applyNumberFormat="0" applyProtection="0">
      <alignment horizontal="left" vertical="center" indent="1"/>
    </xf>
    <xf numFmtId="4" fontId="32" fillId="51" borderId="96" applyNumberFormat="0" applyProtection="0">
      <alignment horizontal="left" vertical="center" indent="1"/>
    </xf>
    <xf numFmtId="4" fontId="32" fillId="51" borderId="114" applyNumberFormat="0" applyProtection="0">
      <alignment horizontal="left" vertical="center" indent="1"/>
    </xf>
    <xf numFmtId="4" fontId="32" fillId="51" borderId="96" applyNumberFormat="0" applyProtection="0">
      <alignment horizontal="left" vertical="center" indent="1"/>
    </xf>
    <xf numFmtId="4" fontId="32" fillId="51" borderId="97" applyNumberFormat="0" applyProtection="0">
      <alignment horizontal="left" vertical="center" indent="1"/>
    </xf>
    <xf numFmtId="4" fontId="32" fillId="51" borderId="103" applyNumberFormat="0" applyProtection="0">
      <alignment horizontal="left" vertical="center" indent="1"/>
    </xf>
    <xf numFmtId="4" fontId="32" fillId="51" borderId="104"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00" applyNumberFormat="0" applyProtection="0">
      <alignment horizontal="left" vertical="center" indent="1"/>
    </xf>
    <xf numFmtId="4" fontId="32" fillId="51" borderId="96" applyNumberFormat="0" applyProtection="0">
      <alignment horizontal="left" vertical="center" indent="1"/>
    </xf>
    <xf numFmtId="4" fontId="32" fillId="51" borderId="120" applyNumberFormat="0" applyProtection="0">
      <alignment horizontal="left" vertical="center" indent="1"/>
    </xf>
    <xf numFmtId="4" fontId="32" fillId="51" borderId="96"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101" applyNumberFormat="0" applyProtection="0">
      <alignment horizontal="left" vertical="center" indent="1"/>
    </xf>
    <xf numFmtId="4" fontId="32" fillId="51" borderId="115" applyNumberFormat="0" applyProtection="0">
      <alignment horizontal="left" vertical="center" indent="1"/>
    </xf>
    <xf numFmtId="4" fontId="32" fillId="51" borderId="97" applyNumberFormat="0" applyProtection="0">
      <alignment horizontal="left" vertical="center" indent="1"/>
    </xf>
    <xf numFmtId="4" fontId="32" fillId="51" borderId="104" applyNumberFormat="0" applyProtection="0">
      <alignment horizontal="left" vertical="center" indent="1"/>
    </xf>
    <xf numFmtId="4" fontId="32" fillId="51" borderId="97" applyNumberFormat="0" applyProtection="0">
      <alignment horizontal="left" vertical="center" indent="1"/>
    </xf>
    <xf numFmtId="4" fontId="32" fillId="51" borderId="114" applyNumberFormat="0" applyProtection="0">
      <alignment horizontal="left" vertical="center" indent="1"/>
    </xf>
    <xf numFmtId="4" fontId="32" fillId="51" borderId="120"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9" applyNumberFormat="0" applyProtection="0">
      <alignment horizontal="left" vertical="center" indent="1"/>
    </xf>
    <xf numFmtId="4" fontId="32" fillId="51" borderId="98" applyNumberFormat="0" applyProtection="0">
      <alignment horizontal="left" vertical="center" indent="1"/>
    </xf>
    <xf numFmtId="4" fontId="32" fillId="51" borderId="96" applyNumberFormat="0" applyProtection="0">
      <alignment horizontal="left" vertical="center" indent="1"/>
    </xf>
    <xf numFmtId="4" fontId="32" fillId="51" borderId="100" applyNumberFormat="0" applyProtection="0">
      <alignment horizontal="left" vertical="center" indent="1"/>
    </xf>
    <xf numFmtId="4" fontId="32" fillId="51" borderId="115" applyNumberFormat="0" applyProtection="0">
      <alignment horizontal="left" vertical="center" indent="1"/>
    </xf>
    <xf numFmtId="4" fontId="32" fillId="51" borderId="103" applyNumberFormat="0" applyProtection="0">
      <alignment horizontal="left" vertical="center" indent="1"/>
    </xf>
    <xf numFmtId="4" fontId="32" fillId="51" borderId="98" applyNumberFormat="0" applyProtection="0">
      <alignment horizontal="left" vertical="center" indent="1"/>
    </xf>
    <xf numFmtId="4" fontId="32" fillId="51" borderId="104" applyNumberFormat="0" applyProtection="0">
      <alignment horizontal="left" vertical="center" indent="1"/>
    </xf>
    <xf numFmtId="4" fontId="32" fillId="51" borderId="97" applyNumberFormat="0" applyProtection="0">
      <alignment horizontal="left" vertical="center" indent="1"/>
    </xf>
    <xf numFmtId="4" fontId="32" fillId="51" borderId="98" applyNumberFormat="0" applyProtection="0">
      <alignment horizontal="left" vertical="center" indent="1"/>
    </xf>
    <xf numFmtId="4" fontId="32" fillId="51" borderId="100" applyNumberFormat="0" applyProtection="0">
      <alignment horizontal="left" vertical="center" indent="1"/>
    </xf>
    <xf numFmtId="4" fontId="32" fillId="51" borderId="118"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96" applyNumberFormat="0" applyProtection="0">
      <alignment horizontal="left" vertical="center" indent="1"/>
    </xf>
    <xf numFmtId="4" fontId="32" fillId="51" borderId="120" applyNumberFormat="0" applyProtection="0">
      <alignment horizontal="left" vertical="center" indent="1"/>
    </xf>
    <xf numFmtId="4" fontId="32" fillId="51" borderId="103" applyNumberFormat="0" applyProtection="0">
      <alignment horizontal="left" vertical="center" indent="1"/>
    </xf>
    <xf numFmtId="4" fontId="32" fillId="51" borderId="101" applyNumberFormat="0" applyProtection="0">
      <alignment horizontal="left" vertical="center" indent="1"/>
    </xf>
    <xf numFmtId="4" fontId="32" fillId="51" borderId="103" applyNumberFormat="0" applyProtection="0">
      <alignment horizontal="left" vertical="center" indent="1"/>
    </xf>
    <xf numFmtId="4" fontId="32" fillId="51" borderId="116" applyNumberFormat="0" applyProtection="0">
      <alignment horizontal="left" vertical="center" indent="1"/>
    </xf>
    <xf numFmtId="4" fontId="32" fillId="51" borderId="96"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97" applyNumberFormat="0" applyProtection="0">
      <alignment horizontal="left" vertical="center" indent="1"/>
    </xf>
    <xf numFmtId="4" fontId="32" fillId="51" borderId="99" applyNumberFormat="0" applyProtection="0">
      <alignment horizontal="left" vertical="center" indent="1"/>
    </xf>
    <xf numFmtId="4" fontId="32" fillId="51" borderId="104" applyNumberFormat="0" applyProtection="0">
      <alignment horizontal="left" vertical="center" indent="1"/>
    </xf>
    <xf numFmtId="4" fontId="32" fillId="51" borderId="99" applyNumberFormat="0" applyProtection="0">
      <alignment horizontal="left" vertical="center" indent="1"/>
    </xf>
    <xf numFmtId="4" fontId="32" fillId="51" borderId="96" applyNumberFormat="0" applyProtection="0">
      <alignment horizontal="left" vertical="center" indent="1"/>
    </xf>
    <xf numFmtId="4" fontId="32" fillId="51" borderId="98" applyNumberFormat="0" applyProtection="0">
      <alignment horizontal="left" vertical="center" indent="1"/>
    </xf>
    <xf numFmtId="4" fontId="32" fillId="51" borderId="118" applyNumberFormat="0" applyProtection="0">
      <alignment horizontal="left" vertical="center" indent="1"/>
    </xf>
    <xf numFmtId="4" fontId="32" fillId="51" borderId="96" applyNumberFormat="0" applyProtection="0">
      <alignment horizontal="left" vertical="center" indent="1"/>
    </xf>
    <xf numFmtId="4" fontId="32" fillId="51" borderId="96" applyNumberFormat="0" applyProtection="0">
      <alignment horizontal="left" vertical="center" indent="1"/>
    </xf>
    <xf numFmtId="4" fontId="32" fillId="51" borderId="104" applyNumberFormat="0" applyProtection="0">
      <alignment horizontal="left" vertical="center" indent="1"/>
    </xf>
    <xf numFmtId="4" fontId="32" fillId="51" borderId="115" applyNumberFormat="0" applyProtection="0">
      <alignment horizontal="left" vertical="center" indent="1"/>
    </xf>
    <xf numFmtId="4" fontId="32" fillId="51" borderId="103" applyNumberFormat="0" applyProtection="0">
      <alignment horizontal="left" vertical="center" indent="1"/>
    </xf>
    <xf numFmtId="4" fontId="32" fillId="51" borderId="106" applyNumberFormat="0" applyProtection="0">
      <alignment horizontal="left" vertical="center" indent="1"/>
    </xf>
    <xf numFmtId="4" fontId="32" fillId="51" borderId="118" applyNumberFormat="0" applyProtection="0">
      <alignment horizontal="left" vertical="center" indent="1"/>
    </xf>
    <xf numFmtId="4" fontId="32" fillId="51" borderId="115"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97" applyNumberFormat="0" applyProtection="0">
      <alignment horizontal="left" vertical="center" indent="1"/>
    </xf>
    <xf numFmtId="4" fontId="32" fillId="51" borderId="100" applyNumberFormat="0" applyProtection="0">
      <alignment horizontal="left" vertical="center" indent="1"/>
    </xf>
    <xf numFmtId="4" fontId="32" fillId="51" borderId="99" applyNumberFormat="0" applyProtection="0">
      <alignment horizontal="left" vertical="center" indent="1"/>
    </xf>
    <xf numFmtId="4" fontId="32" fillId="51" borderId="104" applyNumberFormat="0" applyProtection="0">
      <alignment horizontal="left" vertical="center" indent="1"/>
    </xf>
    <xf numFmtId="4" fontId="32" fillId="51" borderId="118" applyNumberFormat="0" applyProtection="0">
      <alignment horizontal="left" vertical="center" indent="1"/>
    </xf>
    <xf numFmtId="4" fontId="32" fillId="51" borderId="119" applyNumberFormat="0" applyProtection="0">
      <alignment horizontal="left" vertical="center" indent="1"/>
    </xf>
    <xf numFmtId="4" fontId="32" fillId="51" borderId="100" applyNumberFormat="0" applyProtection="0">
      <alignment horizontal="left" vertical="center" indent="1"/>
    </xf>
    <xf numFmtId="4" fontId="32" fillId="51" borderId="100" applyNumberFormat="0" applyProtection="0">
      <alignment horizontal="left" vertical="center" indent="1"/>
    </xf>
    <xf numFmtId="4" fontId="32" fillId="51" borderId="104" applyNumberFormat="0" applyProtection="0">
      <alignment horizontal="left" vertical="center" indent="1"/>
    </xf>
    <xf numFmtId="4" fontId="32" fillId="51" borderId="114" applyNumberFormat="0" applyProtection="0">
      <alignment horizontal="left" vertical="center" indent="1"/>
    </xf>
    <xf numFmtId="4" fontId="32" fillId="51" borderId="98" applyNumberFormat="0" applyProtection="0">
      <alignment horizontal="left" vertical="center" indent="1"/>
    </xf>
    <xf numFmtId="4" fontId="32" fillId="51" borderId="97" applyNumberFormat="0" applyProtection="0">
      <alignment horizontal="left" vertical="center" indent="1"/>
    </xf>
    <xf numFmtId="4" fontId="32" fillId="51" borderId="97"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98" applyNumberFormat="0" applyProtection="0">
      <alignment horizontal="left" vertical="center" indent="1"/>
    </xf>
    <xf numFmtId="4" fontId="32" fillId="51" borderId="101" applyNumberFormat="0" applyProtection="0">
      <alignment horizontal="left" vertical="center" indent="1"/>
    </xf>
    <xf numFmtId="4" fontId="32" fillId="51" borderId="97" applyNumberFormat="0" applyProtection="0">
      <alignment horizontal="left" vertical="center" indent="1"/>
    </xf>
    <xf numFmtId="4" fontId="32" fillId="51" borderId="101" applyNumberFormat="0" applyProtection="0">
      <alignment horizontal="left" vertical="center" indent="1"/>
    </xf>
    <xf numFmtId="4" fontId="32" fillId="51" borderId="103" applyNumberFormat="0" applyProtection="0">
      <alignment horizontal="left" vertical="center" indent="1"/>
    </xf>
    <xf numFmtId="4" fontId="32" fillId="51" borderId="104" applyNumberFormat="0" applyProtection="0">
      <alignment horizontal="left" vertical="center" indent="1"/>
    </xf>
    <xf numFmtId="4" fontId="32" fillId="51" borderId="101" applyNumberFormat="0" applyProtection="0">
      <alignment horizontal="left" vertical="center" indent="1"/>
    </xf>
    <xf numFmtId="4" fontId="32" fillId="51" borderId="115" applyNumberFormat="0" applyProtection="0">
      <alignment horizontal="left" vertical="center" indent="1"/>
    </xf>
    <xf numFmtId="4" fontId="32" fillId="51" borderId="97" applyNumberFormat="0" applyProtection="0">
      <alignment horizontal="left" vertical="center" indent="1"/>
    </xf>
    <xf numFmtId="4" fontId="32" fillId="51" borderId="104" applyNumberFormat="0" applyProtection="0">
      <alignment horizontal="left" vertical="center" indent="1"/>
    </xf>
    <xf numFmtId="4" fontId="32" fillId="51" borderId="101" applyNumberFormat="0" applyProtection="0">
      <alignment horizontal="left" vertical="center" indent="1"/>
    </xf>
    <xf numFmtId="4" fontId="32" fillId="51" borderId="104" applyNumberFormat="0" applyProtection="0">
      <alignment horizontal="left" vertical="center" indent="1"/>
    </xf>
    <xf numFmtId="4" fontId="32" fillId="51" borderId="103" applyNumberFormat="0" applyProtection="0">
      <alignment horizontal="left" vertical="center" indent="1"/>
    </xf>
    <xf numFmtId="4" fontId="32" fillId="51" borderId="101" applyNumberFormat="0" applyProtection="0">
      <alignment horizontal="left" vertical="center" indent="1"/>
    </xf>
    <xf numFmtId="4" fontId="32" fillId="51" borderId="98" applyNumberFormat="0" applyProtection="0">
      <alignment horizontal="left" vertical="center" indent="1"/>
    </xf>
    <xf numFmtId="4" fontId="32" fillId="51" borderId="120" applyNumberFormat="0" applyProtection="0">
      <alignment horizontal="left" vertical="center" indent="1"/>
    </xf>
    <xf numFmtId="4" fontId="32" fillId="51" borderId="103"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99" applyNumberFormat="0" applyProtection="0">
      <alignment horizontal="left" vertical="center" indent="1"/>
    </xf>
    <xf numFmtId="4" fontId="32" fillId="51" borderId="103"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99"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2"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14"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01"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115" applyNumberFormat="0" applyProtection="0">
      <alignment horizontal="left" vertical="center" indent="1"/>
    </xf>
    <xf numFmtId="4" fontId="32" fillId="51" borderId="116"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19"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3"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06"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20"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18" applyNumberFormat="0" applyProtection="0">
      <alignment horizontal="left" vertical="center" indent="1"/>
    </xf>
    <xf numFmtId="4" fontId="32" fillId="51" borderId="116"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18"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4"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05"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4"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2" applyNumberFormat="0" applyProtection="0">
      <alignment horizontal="left" vertical="center" indent="1"/>
    </xf>
    <xf numFmtId="4" fontId="32" fillId="51" borderId="116" applyNumberFormat="0" applyProtection="0">
      <alignment horizontal="left" vertical="center" indent="1"/>
    </xf>
    <xf numFmtId="4" fontId="32" fillId="51" borderId="119" applyNumberFormat="0" applyProtection="0">
      <alignment horizontal="left" vertical="center" indent="1"/>
    </xf>
    <xf numFmtId="4" fontId="32" fillId="51" borderId="115"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7"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0" fontId="6" fillId="42" borderId="0" applyNumberFormat="0" applyBorder="0" applyAlignment="0" applyProtection="0"/>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20"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4"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9" applyNumberFormat="0" applyProtection="0">
      <alignment horizontal="left" vertical="center" indent="1"/>
    </xf>
    <xf numFmtId="4" fontId="32" fillId="51" borderId="117" applyNumberFormat="0" applyProtection="0">
      <alignment horizontal="left" vertical="center" indent="1"/>
    </xf>
    <xf numFmtId="4" fontId="32" fillId="51" borderId="118"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5" applyNumberFormat="0" applyProtection="0">
      <alignment horizontal="left" vertical="center" indent="1"/>
    </xf>
    <xf numFmtId="4" fontId="32" fillId="51" borderId="116"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18" applyNumberFormat="0" applyProtection="0">
      <alignment horizontal="left" vertical="center" indent="1"/>
    </xf>
    <xf numFmtId="4" fontId="32" fillId="51" borderId="116" applyNumberFormat="0" applyProtection="0">
      <alignment horizontal="left" vertical="center" indent="1"/>
    </xf>
    <xf numFmtId="4" fontId="32" fillId="51" borderId="118"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14" applyNumberFormat="0" applyProtection="0">
      <alignment horizontal="left" vertical="center" indent="1"/>
    </xf>
    <xf numFmtId="4" fontId="32" fillId="51" borderId="120" applyNumberFormat="0" applyProtection="0">
      <alignment horizontal="left" vertical="center" indent="1"/>
    </xf>
    <xf numFmtId="4" fontId="32" fillId="51" borderId="114" applyNumberFormat="0" applyProtection="0">
      <alignment horizontal="left" vertical="center" indent="1"/>
    </xf>
    <xf numFmtId="4" fontId="32" fillId="51" borderId="118"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5" applyNumberFormat="0" applyProtection="0">
      <alignment horizontal="left" vertical="center" indent="1"/>
    </xf>
    <xf numFmtId="4" fontId="32" fillId="51" borderId="118"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8"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4" applyNumberFormat="0" applyProtection="0">
      <alignment horizontal="left" vertical="center" indent="1"/>
    </xf>
    <xf numFmtId="4" fontId="32" fillId="51" borderId="116" applyNumberFormat="0" applyProtection="0">
      <alignment horizontal="left" vertical="center" indent="1"/>
    </xf>
    <xf numFmtId="4" fontId="32" fillId="51" borderId="120" applyNumberFormat="0" applyProtection="0">
      <alignment horizontal="left" vertical="center" indent="1"/>
    </xf>
    <xf numFmtId="0" fontId="6" fillId="38" borderId="0" applyNumberFormat="0" applyBorder="0" applyAlignment="0" applyProtection="0"/>
    <xf numFmtId="4" fontId="32" fillId="51" borderId="116" applyNumberFormat="0" applyProtection="0">
      <alignment horizontal="left" vertical="center" indent="1"/>
    </xf>
    <xf numFmtId="4" fontId="32" fillId="51" borderId="115" applyNumberFormat="0" applyProtection="0">
      <alignment horizontal="left" vertical="center" indent="1"/>
    </xf>
    <xf numFmtId="4" fontId="32" fillId="51" borderId="117" applyNumberFormat="0" applyProtection="0">
      <alignment horizontal="left" vertical="center" indent="1"/>
    </xf>
    <xf numFmtId="4" fontId="32" fillId="51" borderId="120"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6" applyNumberFormat="0" applyProtection="0">
      <alignment horizontal="left" vertical="center" indent="1"/>
    </xf>
    <xf numFmtId="4" fontId="32" fillId="51" borderId="117" applyNumberFormat="0" applyProtection="0">
      <alignment horizontal="left" vertical="center" indent="1"/>
    </xf>
    <xf numFmtId="0" fontId="6" fillId="37" borderId="0" applyNumberFormat="0" applyBorder="0" applyAlignment="0" applyProtection="0"/>
    <xf numFmtId="4" fontId="32" fillId="51" borderId="119" applyNumberFormat="0" applyProtection="0">
      <alignment horizontal="left" vertical="center" indent="1"/>
    </xf>
    <xf numFmtId="4" fontId="32" fillId="51" borderId="117" applyNumberFormat="0" applyProtection="0">
      <alignment horizontal="left" vertical="center" indent="1"/>
    </xf>
    <xf numFmtId="4" fontId="32" fillId="51" borderId="120" applyNumberFormat="0" applyProtection="0">
      <alignment horizontal="left" vertical="center" indent="1"/>
    </xf>
    <xf numFmtId="4" fontId="32" fillId="51" borderId="116"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0" fontId="6" fillId="31" borderId="0" applyNumberFormat="0" applyBorder="0" applyAlignment="0" applyProtection="0"/>
    <xf numFmtId="4" fontId="32" fillId="51" borderId="117" applyNumberFormat="0" applyProtection="0">
      <alignment horizontal="left" vertical="center" indent="1"/>
    </xf>
    <xf numFmtId="4" fontId="32" fillId="51" borderId="119" applyNumberFormat="0" applyProtection="0">
      <alignment horizontal="left" vertical="center" indent="1"/>
    </xf>
    <xf numFmtId="4" fontId="32" fillId="51" borderId="117" applyNumberFormat="0" applyProtection="0">
      <alignment horizontal="left" vertical="center" indent="1"/>
    </xf>
    <xf numFmtId="0" fontId="6" fillId="33" borderId="0" applyNumberFormat="0" applyBorder="0" applyAlignment="0" applyProtection="0"/>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0" fontId="6" fillId="28" borderId="0" applyNumberFormat="0" applyBorder="0" applyAlignment="0" applyProtection="0"/>
    <xf numFmtId="4" fontId="32" fillId="51" borderId="118"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4" fontId="32" fillId="51" borderId="117"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7"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8" applyNumberFormat="0" applyProtection="0">
      <alignment horizontal="left" vertical="center" indent="1"/>
    </xf>
    <xf numFmtId="4" fontId="32" fillId="51" borderId="118"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7" applyNumberFormat="0" applyProtection="0">
      <alignment horizontal="left" vertical="center" indent="1"/>
    </xf>
    <xf numFmtId="4" fontId="32" fillId="51" borderId="120" applyNumberFormat="0" applyProtection="0">
      <alignment horizontal="left" vertical="center" indent="1"/>
    </xf>
    <xf numFmtId="4" fontId="32" fillId="51" borderId="117" applyNumberFormat="0" applyProtection="0">
      <alignment horizontal="left" vertical="center" indent="1"/>
    </xf>
    <xf numFmtId="4" fontId="32" fillId="51" borderId="118" applyNumberFormat="0" applyProtection="0">
      <alignment horizontal="left" vertical="center" indent="1"/>
    </xf>
    <xf numFmtId="4" fontId="32" fillId="51" borderId="117"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20" applyNumberFormat="0" applyProtection="0">
      <alignment horizontal="left" vertical="center" indent="1"/>
    </xf>
    <xf numFmtId="4" fontId="32" fillId="51" borderId="119" applyNumberFormat="0" applyProtection="0">
      <alignment horizontal="left" vertical="center" indent="1"/>
    </xf>
    <xf numFmtId="4" fontId="32" fillId="51" borderId="119" applyNumberFormat="0" applyProtection="0">
      <alignment horizontal="left" vertical="center" indent="1"/>
    </xf>
    <xf numFmtId="0" fontId="3" fillId="0" borderId="0"/>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4" fontId="32" fillId="51" borderId="46" applyNumberFormat="0" applyProtection="0">
      <alignment horizontal="left" vertical="center" indent="1"/>
    </xf>
    <xf numFmtId="0" fontId="24" fillId="0" borderId="0" applyNumberFormat="0" applyFill="0" applyBorder="0" applyAlignment="0" applyProtection="0"/>
  </cellStyleXfs>
  <cellXfs count="965">
    <xf numFmtId="0" fontId="0" fillId="0" borderId="0" xfId="0"/>
    <xf numFmtId="0" fontId="1" fillId="0" borderId="0" xfId="0" applyFont="1" applyBorder="1"/>
    <xf numFmtId="0" fontId="1" fillId="0" borderId="0" xfId="0" applyFont="1" applyBorder="1" applyAlignment="1">
      <alignment vertical="top"/>
    </xf>
    <xf numFmtId="0" fontId="1" fillId="0" borderId="0" xfId="0" applyFont="1" applyFill="1" applyBorder="1"/>
    <xf numFmtId="0" fontId="43" fillId="0" borderId="0" xfId="0" applyFont="1" applyBorder="1" applyAlignment="1">
      <alignment vertical="top" wrapText="1"/>
    </xf>
    <xf numFmtId="0" fontId="1" fillId="0" borderId="0" xfId="0" applyFont="1" applyFill="1" applyBorder="1" applyAlignment="1"/>
    <xf numFmtId="0" fontId="2" fillId="0" borderId="0" xfId="2" applyFont="1" applyFill="1" applyBorder="1" applyAlignment="1">
      <alignment wrapText="1"/>
    </xf>
    <xf numFmtId="0" fontId="2" fillId="0" borderId="0" xfId="2" applyFont="1" applyFill="1" applyBorder="1" applyAlignment="1">
      <alignment horizontal="center" wrapText="1"/>
    </xf>
    <xf numFmtId="164" fontId="2" fillId="0" borderId="0" xfId="1" applyNumberFormat="1" applyFont="1" applyFill="1" applyBorder="1" applyAlignment="1"/>
    <xf numFmtId="0" fontId="2" fillId="0" borderId="0" xfId="1" applyFont="1" applyFill="1" applyBorder="1" applyAlignment="1"/>
    <xf numFmtId="0" fontId="1" fillId="0" borderId="0" xfId="0" applyFont="1" applyBorder="1" applyAlignment="1">
      <alignment horizontal="center"/>
    </xf>
    <xf numFmtId="0" fontId="47" fillId="55" borderId="69" xfId="0" applyFont="1" applyFill="1" applyBorder="1" applyAlignment="1">
      <alignment horizontal="center" wrapText="1"/>
    </xf>
    <xf numFmtId="0" fontId="1" fillId="3" borderId="56" xfId="2" applyFont="1" applyFill="1" applyBorder="1" applyAlignment="1">
      <alignment horizontal="left" vertical="top" wrapText="1"/>
    </xf>
    <xf numFmtId="0" fontId="1" fillId="3" borderId="55" xfId="2" applyFont="1" applyFill="1" applyBorder="1" applyAlignment="1">
      <alignment horizontal="left" vertical="top" wrapText="1"/>
    </xf>
    <xf numFmtId="0" fontId="47" fillId="55" borderId="65" xfId="1" applyFont="1" applyFill="1" applyBorder="1" applyAlignment="1">
      <alignment horizontal="center" wrapText="1"/>
    </xf>
    <xf numFmtId="0" fontId="1" fillId="3" borderId="3" xfId="2" applyFont="1" applyFill="1" applyBorder="1" applyAlignment="1">
      <alignment horizontal="center" vertical="top" wrapText="1"/>
    </xf>
    <xf numFmtId="0" fontId="1" fillId="3" borderId="64" xfId="2" applyFont="1" applyFill="1" applyBorder="1" applyAlignment="1">
      <alignment horizontal="center" vertical="top" wrapText="1"/>
    </xf>
    <xf numFmtId="0" fontId="47" fillId="55" borderId="73" xfId="0" applyFont="1" applyFill="1" applyBorder="1" applyAlignment="1">
      <alignment horizontal="center" wrapText="1"/>
    </xf>
    <xf numFmtId="0" fontId="49" fillId="58" borderId="2" xfId="368" applyFont="1" applyFill="1" applyBorder="1" applyAlignment="1">
      <alignment vertical="top" wrapText="1"/>
    </xf>
    <xf numFmtId="0" fontId="49" fillId="58" borderId="74" xfId="368" applyFont="1" applyFill="1" applyBorder="1" applyAlignment="1">
      <alignment vertical="top" wrapText="1"/>
    </xf>
    <xf numFmtId="0" fontId="49" fillId="58" borderId="75" xfId="368" applyFont="1" applyFill="1" applyBorder="1" applyAlignment="1">
      <alignment vertical="top" wrapText="1"/>
    </xf>
    <xf numFmtId="0" fontId="1" fillId="0" borderId="56" xfId="368" applyBorder="1" applyAlignment="1">
      <alignment vertical="top" wrapText="1"/>
    </xf>
    <xf numFmtId="0" fontId="49" fillId="3" borderId="76" xfId="368" applyFont="1" applyFill="1" applyBorder="1" applyAlignment="1">
      <alignment vertical="top" wrapText="1"/>
    </xf>
    <xf numFmtId="0" fontId="49" fillId="3" borderId="77" xfId="368" applyFont="1" applyFill="1" applyBorder="1" applyAlignment="1">
      <alignment vertical="top" wrapText="1"/>
    </xf>
    <xf numFmtId="0" fontId="49" fillId="3" borderId="74" xfId="368" applyFont="1" applyFill="1" applyBorder="1" applyAlignment="1">
      <alignment vertical="top" wrapText="1"/>
    </xf>
    <xf numFmtId="0" fontId="49" fillId="3" borderId="70" xfId="368" applyFont="1" applyFill="1" applyBorder="1" applyAlignment="1">
      <alignment vertical="top" wrapText="1"/>
    </xf>
    <xf numFmtId="0" fontId="1" fillId="3" borderId="75" xfId="368" applyFill="1" applyBorder="1" applyAlignment="1">
      <alignment vertical="top" wrapText="1"/>
    </xf>
    <xf numFmtId="0" fontId="1" fillId="3" borderId="0" xfId="368" applyFill="1" applyBorder="1" applyAlignment="1">
      <alignment vertical="top" wrapText="1"/>
    </xf>
    <xf numFmtId="0" fontId="50" fillId="0" borderId="76" xfId="368" applyFont="1" applyBorder="1" applyAlignment="1">
      <alignment vertical="top" wrapText="1"/>
    </xf>
    <xf numFmtId="0" fontId="50" fillId="0" borderId="77" xfId="368" applyFont="1" applyBorder="1" applyAlignment="1">
      <alignment vertical="top" wrapText="1"/>
    </xf>
    <xf numFmtId="0" fontId="50" fillId="0" borderId="24" xfId="368" applyFont="1" applyBorder="1" applyAlignment="1">
      <alignment vertical="top" wrapText="1"/>
    </xf>
    <xf numFmtId="0" fontId="50" fillId="0" borderId="25" xfId="368" applyFont="1" applyBorder="1" applyAlignment="1">
      <alignment vertical="top" wrapText="1"/>
    </xf>
    <xf numFmtId="0" fontId="1" fillId="0" borderId="78" xfId="368" applyBorder="1" applyAlignment="1">
      <alignment vertical="top" wrapText="1"/>
    </xf>
    <xf numFmtId="0" fontId="1" fillId="0" borderId="0" xfId="368" applyAlignment="1">
      <alignment vertical="top" wrapText="1"/>
    </xf>
    <xf numFmtId="0" fontId="50" fillId="0" borderId="54" xfId="368" applyFont="1" applyBorder="1" applyAlignment="1">
      <alignment vertical="top" wrapText="1"/>
    </xf>
    <xf numFmtId="0" fontId="50" fillId="0" borderId="29" xfId="368" applyFont="1" applyBorder="1" applyAlignment="1">
      <alignment vertical="top" wrapText="1"/>
    </xf>
    <xf numFmtId="0" fontId="50" fillId="0" borderId="30" xfId="368" applyFont="1" applyBorder="1" applyAlignment="1">
      <alignment vertical="top" wrapText="1"/>
    </xf>
    <xf numFmtId="0" fontId="1" fillId="56" borderId="79" xfId="368" applyFill="1" applyBorder="1" applyAlignment="1">
      <alignment vertical="top" wrapText="1"/>
    </xf>
    <xf numFmtId="0" fontId="50" fillId="0" borderId="61" xfId="368" applyFont="1" applyBorder="1" applyAlignment="1">
      <alignment vertical="top" wrapText="1"/>
    </xf>
    <xf numFmtId="0" fontId="50" fillId="0" borderId="1" xfId="368" applyFont="1" applyBorder="1" applyAlignment="1">
      <alignment vertical="top" wrapText="1"/>
    </xf>
    <xf numFmtId="0" fontId="1" fillId="56" borderId="80" xfId="368" applyFill="1" applyBorder="1" applyAlignment="1">
      <alignment vertical="top" wrapText="1"/>
    </xf>
    <xf numFmtId="0" fontId="50" fillId="0" borderId="70" xfId="368" applyFont="1" applyBorder="1" applyAlignment="1">
      <alignment vertical="top" wrapText="1"/>
    </xf>
    <xf numFmtId="0" fontId="50" fillId="0" borderId="74" xfId="368" applyFont="1" applyBorder="1" applyAlignment="1">
      <alignment vertical="top" wrapText="1"/>
    </xf>
    <xf numFmtId="0" fontId="50" fillId="0" borderId="37" xfId="368" applyFont="1" applyBorder="1" applyAlignment="1">
      <alignment vertical="top" wrapText="1"/>
    </xf>
    <xf numFmtId="0" fontId="50" fillId="0" borderId="36" xfId="368" applyFont="1" applyBorder="1" applyAlignment="1">
      <alignment vertical="top" wrapText="1"/>
    </xf>
    <xf numFmtId="0" fontId="1" fillId="0" borderId="81" xfId="368" applyBorder="1" applyAlignment="1">
      <alignment vertical="top" wrapText="1"/>
    </xf>
    <xf numFmtId="0" fontId="1" fillId="0" borderId="79" xfId="368" applyBorder="1" applyAlignment="1">
      <alignment vertical="top" wrapText="1"/>
    </xf>
    <xf numFmtId="0" fontId="50" fillId="0" borderId="2" xfId="368" applyFont="1" applyBorder="1" applyAlignment="1">
      <alignment vertical="top" wrapText="1"/>
    </xf>
    <xf numFmtId="0" fontId="1" fillId="56" borderId="82" xfId="368" applyFill="1" applyBorder="1" applyAlignment="1">
      <alignment vertical="top" wrapText="1"/>
    </xf>
    <xf numFmtId="0" fontId="1" fillId="0" borderId="0" xfId="368" applyBorder="1" applyAlignment="1">
      <alignment vertical="top" wrapText="1"/>
    </xf>
    <xf numFmtId="0" fontId="51" fillId="3" borderId="0" xfId="0" applyFont="1" applyFill="1"/>
    <xf numFmtId="0" fontId="0" fillId="3" borderId="0" xfId="0" applyFill="1"/>
    <xf numFmtId="0" fontId="48" fillId="3" borderId="0" xfId="0" applyFont="1" applyFill="1"/>
    <xf numFmtId="0" fontId="0" fillId="3" borderId="0" xfId="0" quotePrefix="1" applyFill="1"/>
    <xf numFmtId="0" fontId="48" fillId="3" borderId="0" xfId="0" quotePrefix="1" applyFont="1" applyFill="1"/>
    <xf numFmtId="0" fontId="45" fillId="0" borderId="48" xfId="0" applyFont="1" applyFill="1" applyBorder="1" applyAlignment="1">
      <alignment horizontal="left" vertical="top" wrapText="1"/>
    </xf>
    <xf numFmtId="0" fontId="1" fillId="0" borderId="0" xfId="0" applyFont="1" applyFill="1" applyBorder="1" applyAlignment="1">
      <alignment vertical="top"/>
    </xf>
    <xf numFmtId="164" fontId="1" fillId="3" borderId="48" xfId="2" applyNumberFormat="1" applyFont="1" applyFill="1" applyBorder="1" applyAlignment="1">
      <alignment horizontal="center" vertical="top" wrapText="1"/>
    </xf>
    <xf numFmtId="164" fontId="1" fillId="3" borderId="62" xfId="2" applyNumberFormat="1" applyFont="1" applyFill="1" applyBorder="1" applyAlignment="1">
      <alignment horizontal="center" vertical="top" wrapText="1"/>
    </xf>
    <xf numFmtId="0" fontId="1" fillId="3" borderId="39" xfId="2" applyFont="1" applyFill="1" applyBorder="1" applyAlignment="1">
      <alignment horizontal="left" vertical="top" wrapText="1"/>
    </xf>
    <xf numFmtId="0" fontId="1" fillId="3" borderId="60" xfId="2" applyFont="1" applyFill="1" applyBorder="1" applyAlignment="1">
      <alignment horizontal="left" vertical="top" wrapText="1"/>
    </xf>
    <xf numFmtId="0" fontId="1" fillId="3" borderId="31" xfId="2" applyFont="1" applyFill="1" applyBorder="1" applyAlignment="1">
      <alignment horizontal="center" vertical="top" wrapText="1"/>
    </xf>
    <xf numFmtId="0" fontId="1" fillId="3" borderId="32" xfId="2" applyFont="1" applyFill="1" applyBorder="1" applyAlignment="1">
      <alignment horizontal="center" vertical="top" wrapText="1"/>
    </xf>
    <xf numFmtId="0" fontId="1" fillId="3" borderId="38" xfId="2" applyFont="1" applyFill="1" applyBorder="1" applyAlignment="1">
      <alignment horizontal="center" vertical="top" wrapText="1"/>
    </xf>
    <xf numFmtId="0" fontId="1" fillId="3" borderId="52" xfId="2" applyFont="1" applyFill="1" applyBorder="1" applyAlignment="1">
      <alignment horizontal="center" vertical="top" wrapText="1"/>
    </xf>
    <xf numFmtId="0" fontId="1" fillId="3" borderId="63" xfId="2" applyFont="1" applyFill="1" applyBorder="1" applyAlignment="1">
      <alignment horizontal="center" vertical="top" wrapText="1"/>
    </xf>
    <xf numFmtId="0" fontId="1" fillId="3" borderId="59" xfId="2" applyFont="1" applyFill="1" applyBorder="1" applyAlignment="1">
      <alignment horizontal="center" vertical="top" wrapText="1"/>
    </xf>
    <xf numFmtId="0" fontId="1" fillId="3" borderId="90" xfId="2" applyFont="1" applyFill="1" applyBorder="1" applyAlignment="1">
      <alignment horizontal="center" vertical="top" wrapText="1"/>
    </xf>
    <xf numFmtId="0" fontId="1" fillId="3" borderId="88" xfId="2" applyFont="1" applyFill="1" applyBorder="1" applyAlignment="1">
      <alignment horizontal="center" vertical="top" wrapText="1"/>
    </xf>
    <xf numFmtId="0" fontId="1" fillId="3" borderId="92" xfId="2" applyFont="1" applyFill="1" applyBorder="1" applyAlignment="1">
      <alignment horizontal="left" vertical="top" wrapText="1"/>
    </xf>
    <xf numFmtId="164" fontId="1" fillId="3" borderId="91" xfId="2" applyNumberFormat="1" applyFont="1" applyFill="1" applyBorder="1" applyAlignment="1">
      <alignment horizontal="center" vertical="top" wrapText="1"/>
    </xf>
    <xf numFmtId="0" fontId="1" fillId="3" borderId="93" xfId="2" applyFont="1" applyFill="1" applyBorder="1" applyAlignment="1">
      <alignment horizontal="left" vertical="top" wrapText="1"/>
    </xf>
    <xf numFmtId="0" fontId="1" fillId="3" borderId="92" xfId="0" applyFont="1" applyFill="1" applyBorder="1"/>
    <xf numFmtId="0" fontId="1" fillId="3" borderId="83" xfId="2" applyFont="1" applyFill="1" applyBorder="1" applyAlignment="1">
      <alignment horizontal="left" vertical="top" wrapText="1"/>
    </xf>
    <xf numFmtId="0" fontId="1" fillId="3" borderId="68" xfId="0" applyFont="1" applyFill="1" applyBorder="1"/>
    <xf numFmtId="0" fontId="1" fillId="3" borderId="18" xfId="2" applyFont="1" applyFill="1" applyBorder="1" applyAlignment="1">
      <alignment horizontal="left" vertical="top" wrapText="1"/>
    </xf>
    <xf numFmtId="0" fontId="1" fillId="3" borderId="25" xfId="2" applyFont="1" applyFill="1" applyBorder="1" applyAlignment="1">
      <alignment horizontal="left" vertical="top" wrapText="1"/>
    </xf>
    <xf numFmtId="0" fontId="1" fillId="3" borderId="30" xfId="2" applyFont="1" applyFill="1" applyBorder="1" applyAlignment="1">
      <alignment horizontal="left" vertical="top" wrapText="1"/>
    </xf>
    <xf numFmtId="0" fontId="1" fillId="3" borderId="108" xfId="2" applyFont="1" applyFill="1" applyBorder="1" applyAlignment="1">
      <alignment horizontal="center" vertical="top" wrapText="1"/>
    </xf>
    <xf numFmtId="0" fontId="1" fillId="3" borderId="109" xfId="2" applyFont="1" applyFill="1" applyBorder="1" applyAlignment="1">
      <alignment horizontal="center" vertical="top" wrapText="1"/>
    </xf>
    <xf numFmtId="164" fontId="1" fillId="3" borderId="110" xfId="2" applyNumberFormat="1" applyFont="1" applyFill="1" applyBorder="1" applyAlignment="1">
      <alignment horizontal="center" vertical="top" wrapText="1"/>
    </xf>
    <xf numFmtId="0" fontId="1" fillId="3" borderId="113" xfId="2" applyFont="1" applyFill="1" applyBorder="1" applyAlignment="1">
      <alignment horizontal="left" vertical="top" wrapText="1"/>
    </xf>
    <xf numFmtId="0" fontId="1" fillId="3" borderId="21" xfId="2" applyFont="1" applyFill="1" applyBorder="1" applyAlignment="1">
      <alignment horizontal="center" vertical="top" wrapText="1"/>
    </xf>
    <xf numFmtId="0" fontId="1" fillId="3" borderId="26" xfId="2" applyFont="1" applyFill="1" applyBorder="1" applyAlignment="1">
      <alignment horizontal="center" vertical="top" wrapText="1"/>
    </xf>
    <xf numFmtId="0" fontId="1" fillId="3" borderId="50" xfId="2" applyFont="1" applyFill="1" applyBorder="1" applyAlignment="1">
      <alignment horizontal="center" vertical="top" wrapText="1"/>
    </xf>
    <xf numFmtId="0" fontId="1" fillId="3" borderId="68" xfId="2" applyFont="1" applyFill="1" applyBorder="1" applyAlignment="1">
      <alignment horizontal="left" vertical="top" wrapText="1"/>
    </xf>
    <xf numFmtId="0" fontId="1" fillId="3" borderId="53" xfId="2" applyFont="1" applyFill="1" applyBorder="1" applyAlignment="1">
      <alignment horizontal="center" vertical="top" wrapText="1"/>
    </xf>
    <xf numFmtId="0" fontId="1" fillId="3" borderId="121" xfId="2" applyFont="1" applyFill="1" applyBorder="1" applyAlignment="1">
      <alignment horizontal="left" vertical="top" wrapText="1"/>
    </xf>
    <xf numFmtId="164" fontId="1" fillId="3" borderId="51" xfId="2" applyNumberFormat="1" applyFont="1" applyFill="1" applyBorder="1" applyAlignment="1">
      <alignment horizontal="center" vertical="top" wrapText="1"/>
    </xf>
    <xf numFmtId="0" fontId="1" fillId="3" borderId="47" xfId="2" applyFont="1" applyFill="1" applyBorder="1" applyAlignment="1">
      <alignment horizontal="left" vertical="top" wrapText="1"/>
    </xf>
    <xf numFmtId="0" fontId="1" fillId="3" borderId="0" xfId="0" applyFont="1" applyFill="1" applyBorder="1"/>
    <xf numFmtId="0" fontId="1" fillId="3" borderId="66" xfId="2" applyFont="1" applyFill="1" applyBorder="1" applyAlignment="1">
      <alignment horizontal="left" vertical="top" wrapText="1"/>
    </xf>
    <xf numFmtId="0" fontId="1" fillId="3" borderId="67" xfId="2" applyFont="1" applyFill="1" applyBorder="1" applyAlignment="1">
      <alignment horizontal="left" vertical="top" wrapText="1"/>
    </xf>
    <xf numFmtId="0" fontId="1" fillId="3" borderId="23" xfId="2" applyFont="1" applyFill="1" applyBorder="1" applyAlignment="1">
      <alignment horizontal="center" vertical="top" wrapText="1"/>
    </xf>
    <xf numFmtId="0" fontId="1" fillId="3" borderId="28" xfId="2" applyFont="1" applyFill="1" applyBorder="1" applyAlignment="1">
      <alignment horizontal="center" vertical="top" wrapText="1"/>
    </xf>
    <xf numFmtId="164" fontId="1" fillId="3" borderId="18" xfId="2" applyNumberFormat="1" applyFont="1" applyFill="1" applyBorder="1" applyAlignment="1">
      <alignment horizontal="center" vertical="top" wrapText="1"/>
    </xf>
    <xf numFmtId="164" fontId="1" fillId="3" borderId="27" xfId="2" applyNumberFormat="1" applyFont="1" applyFill="1" applyBorder="1" applyAlignment="1">
      <alignment horizontal="center" vertical="top" wrapText="1"/>
    </xf>
    <xf numFmtId="0" fontId="1" fillId="3" borderId="22" xfId="2" applyFont="1" applyFill="1" applyBorder="1" applyAlignment="1">
      <alignment horizontal="left" vertical="top" wrapText="1"/>
    </xf>
    <xf numFmtId="0" fontId="1" fillId="3" borderId="35" xfId="2" applyFont="1" applyFill="1" applyBorder="1" applyAlignment="1">
      <alignment horizontal="left" vertical="top" wrapText="1"/>
    </xf>
    <xf numFmtId="164" fontId="1" fillId="3" borderId="0" xfId="2" applyNumberFormat="1" applyFont="1" applyFill="1" applyBorder="1" applyAlignment="1">
      <alignment horizontal="left" vertical="top" wrapText="1"/>
    </xf>
    <xf numFmtId="0" fontId="1" fillId="3" borderId="65" xfId="2" applyFont="1" applyFill="1" applyBorder="1" applyAlignment="1">
      <alignment horizontal="left" vertical="top" wrapText="1"/>
    </xf>
    <xf numFmtId="0" fontId="1" fillId="3" borderId="111" xfId="2" applyFont="1" applyFill="1" applyBorder="1" applyAlignment="1">
      <alignment horizontal="center" vertical="top" wrapText="1"/>
    </xf>
    <xf numFmtId="164" fontId="1" fillId="3" borderId="69" xfId="2" applyNumberFormat="1" applyFont="1" applyFill="1" applyBorder="1" applyAlignment="1">
      <alignment horizontal="center" vertical="top" wrapText="1"/>
    </xf>
    <xf numFmtId="0" fontId="1" fillId="3" borderId="71" xfId="2" applyFont="1" applyFill="1" applyBorder="1" applyAlignment="1">
      <alignment horizontal="center" vertical="top" wrapText="1"/>
    </xf>
    <xf numFmtId="0" fontId="1" fillId="3" borderId="73" xfId="2" applyFont="1" applyFill="1" applyBorder="1" applyAlignment="1">
      <alignment horizontal="center" vertical="top" wrapText="1"/>
    </xf>
    <xf numFmtId="0" fontId="47" fillId="54" borderId="75" xfId="1" applyFont="1" applyFill="1" applyBorder="1" applyAlignment="1">
      <alignment horizontal="center" wrapText="1"/>
    </xf>
    <xf numFmtId="0" fontId="44" fillId="55" borderId="70" xfId="2" applyFont="1" applyFill="1" applyBorder="1" applyAlignment="1">
      <alignment horizontal="center" wrapText="1"/>
    </xf>
    <xf numFmtId="164" fontId="1" fillId="3" borderId="24" xfId="2" applyNumberFormat="1" applyFont="1" applyFill="1" applyBorder="1" applyAlignment="1">
      <alignment horizontal="left" vertical="top" wrapText="1"/>
    </xf>
    <xf numFmtId="164" fontId="1" fillId="3" borderId="29" xfId="2" applyNumberFormat="1" applyFont="1" applyFill="1" applyBorder="1" applyAlignment="1">
      <alignment horizontal="left" vertical="top" wrapText="1"/>
    </xf>
    <xf numFmtId="164" fontId="1" fillId="3" borderId="107" xfId="2" applyNumberFormat="1" applyFont="1" applyFill="1" applyBorder="1" applyAlignment="1">
      <alignment horizontal="left" vertical="top" wrapText="1"/>
    </xf>
    <xf numFmtId="0" fontId="1" fillId="60" borderId="0" xfId="0" applyFont="1" applyFill="1" applyBorder="1"/>
    <xf numFmtId="0" fontId="1" fillId="60" borderId="0" xfId="0" applyFont="1" applyFill="1" applyBorder="1" applyAlignment="1"/>
    <xf numFmtId="0" fontId="41" fillId="60" borderId="0" xfId="0" applyFont="1" applyFill="1" applyBorder="1" applyAlignment="1">
      <alignment horizontal="center"/>
    </xf>
    <xf numFmtId="0" fontId="2" fillId="61" borderId="0" xfId="1" applyFont="1" applyFill="1" applyBorder="1" applyAlignment="1"/>
    <xf numFmtId="0" fontId="1" fillId="0" borderId="18" xfId="2" applyFont="1" applyFill="1" applyBorder="1" applyAlignment="1">
      <alignment horizontal="left" vertical="top" wrapText="1"/>
    </xf>
    <xf numFmtId="0" fontId="53" fillId="0" borderId="18" xfId="0" applyFont="1" applyFill="1" applyBorder="1" applyAlignment="1">
      <alignment horizontal="center" vertical="top" wrapText="1"/>
    </xf>
    <xf numFmtId="164" fontId="1" fillId="0" borderId="18" xfId="2" applyNumberFormat="1" applyFont="1" applyFill="1" applyBorder="1" applyAlignment="1">
      <alignment horizontal="left" vertical="top" wrapText="1"/>
    </xf>
    <xf numFmtId="0" fontId="50" fillId="0" borderId="18" xfId="0" applyFont="1" applyFill="1" applyBorder="1" applyAlignment="1">
      <alignment horizontal="left" vertical="top" wrapText="1"/>
    </xf>
    <xf numFmtId="0" fontId="1" fillId="0" borderId="22" xfId="2" applyFont="1" applyFill="1" applyBorder="1" applyAlignment="1">
      <alignment horizontal="left" vertical="top" wrapText="1"/>
    </xf>
    <xf numFmtId="164" fontId="1" fillId="0" borderId="22" xfId="2" applyNumberFormat="1" applyFont="1" applyFill="1" applyBorder="1" applyAlignment="1">
      <alignment horizontal="left" vertical="top" wrapText="1"/>
    </xf>
    <xf numFmtId="0" fontId="1" fillId="61" borderId="77" xfId="0" applyFont="1" applyFill="1" applyBorder="1" applyAlignment="1"/>
    <xf numFmtId="0" fontId="1" fillId="0" borderId="21" xfId="0" applyFont="1" applyFill="1" applyBorder="1" applyAlignment="1">
      <alignment vertical="top" wrapText="1"/>
    </xf>
    <xf numFmtId="164" fontId="1" fillId="0" borderId="21" xfId="2" applyNumberFormat="1" applyFont="1" applyFill="1" applyBorder="1" applyAlignment="1">
      <alignment horizontal="left" vertical="top" wrapText="1"/>
    </xf>
    <xf numFmtId="0" fontId="1" fillId="0" borderId="21" xfId="2" applyFont="1" applyFill="1" applyBorder="1" applyAlignment="1">
      <alignment horizontal="left" vertical="top" wrapText="1"/>
    </xf>
    <xf numFmtId="0" fontId="53" fillId="0" borderId="27" xfId="0" applyFont="1" applyFill="1" applyBorder="1" applyAlignment="1">
      <alignment horizontal="center" vertical="top" wrapText="1"/>
    </xf>
    <xf numFmtId="164" fontId="1" fillId="62" borderId="21" xfId="2" applyNumberFormat="1" applyFont="1" applyFill="1" applyBorder="1" applyAlignment="1">
      <alignment horizontal="left" vertical="top" wrapText="1"/>
    </xf>
    <xf numFmtId="0" fontId="1" fillId="62" borderId="21" xfId="2" applyFont="1" applyFill="1" applyBorder="1" applyAlignment="1">
      <alignment horizontal="left" vertical="top" wrapText="1"/>
    </xf>
    <xf numFmtId="164" fontId="1" fillId="62" borderId="26" xfId="2" applyNumberFormat="1" applyFont="1" applyFill="1" applyBorder="1" applyAlignment="1">
      <alignment horizontal="left" vertical="top" wrapText="1"/>
    </xf>
    <xf numFmtId="0" fontId="1" fillId="63" borderId="77" xfId="0" applyFont="1" applyFill="1" applyBorder="1" applyAlignment="1"/>
    <xf numFmtId="164" fontId="1" fillId="63" borderId="21" xfId="2" applyNumberFormat="1" applyFont="1" applyFill="1" applyBorder="1" applyAlignment="1">
      <alignment horizontal="left" vertical="top" wrapText="1"/>
    </xf>
    <xf numFmtId="0" fontId="1" fillId="63" borderId="21" xfId="2" applyFont="1" applyFill="1" applyBorder="1" applyAlignment="1">
      <alignment horizontal="left" vertical="top" wrapText="1"/>
    </xf>
    <xf numFmtId="164" fontId="1" fillId="63" borderId="26" xfId="2" applyNumberFormat="1" applyFont="1" applyFill="1" applyBorder="1" applyAlignment="1">
      <alignment horizontal="left" vertical="top" wrapText="1"/>
    </xf>
    <xf numFmtId="0" fontId="1" fillId="60" borderId="92" xfId="0" applyFont="1" applyFill="1" applyBorder="1"/>
    <xf numFmtId="0" fontId="1" fillId="60" borderId="68" xfId="0" applyFont="1" applyFill="1" applyBorder="1"/>
    <xf numFmtId="0" fontId="1" fillId="0" borderId="26" xfId="0" applyFont="1" applyFill="1" applyBorder="1" applyAlignment="1">
      <alignment vertical="top" wrapText="1"/>
    </xf>
    <xf numFmtId="0" fontId="1" fillId="3" borderId="110" xfId="2" applyFont="1" applyFill="1" applyBorder="1" applyAlignment="1">
      <alignment horizontal="center" vertical="top" wrapText="1"/>
    </xf>
    <xf numFmtId="0" fontId="1" fillId="0" borderId="51" xfId="2" applyFont="1" applyFill="1" applyBorder="1" applyAlignment="1">
      <alignment horizontal="left" vertical="top" wrapText="1"/>
    </xf>
    <xf numFmtId="0" fontId="1" fillId="0" borderId="47" xfId="2" applyFont="1" applyFill="1" applyBorder="1" applyAlignment="1">
      <alignment horizontal="left" vertical="top" wrapText="1"/>
    </xf>
    <xf numFmtId="164" fontId="1" fillId="62" borderId="50" xfId="2" applyNumberFormat="1" applyFont="1" applyFill="1" applyBorder="1" applyAlignment="1">
      <alignment horizontal="left" vertical="top" wrapText="1"/>
    </xf>
    <xf numFmtId="164" fontId="1" fillId="63" borderId="50" xfId="2" applyNumberFormat="1" applyFont="1" applyFill="1" applyBorder="1" applyAlignment="1">
      <alignment horizontal="left" vertical="top" wrapText="1"/>
    </xf>
    <xf numFmtId="0" fontId="1" fillId="0" borderId="91" xfId="2" applyFont="1" applyFill="1" applyBorder="1" applyAlignment="1">
      <alignment horizontal="left" vertical="top" wrapText="1"/>
    </xf>
    <xf numFmtId="0" fontId="1" fillId="0" borderId="93" xfId="2" applyFont="1" applyFill="1" applyBorder="1" applyAlignment="1">
      <alignment horizontal="left" vertical="top" wrapText="1"/>
    </xf>
    <xf numFmtId="164" fontId="1" fillId="62" borderId="94" xfId="2" applyNumberFormat="1" applyFont="1" applyFill="1" applyBorder="1" applyAlignment="1">
      <alignment horizontal="left" vertical="top" wrapText="1"/>
    </xf>
    <xf numFmtId="164" fontId="1" fillId="63" borderId="94" xfId="2" applyNumberFormat="1" applyFont="1" applyFill="1" applyBorder="1" applyAlignment="1">
      <alignment horizontal="left" vertical="top" wrapText="1"/>
    </xf>
    <xf numFmtId="0" fontId="2" fillId="0" borderId="110" xfId="0" applyFont="1" applyFill="1" applyBorder="1" applyAlignment="1">
      <alignment horizontal="center" vertical="top" wrapText="1"/>
    </xf>
    <xf numFmtId="0" fontId="1" fillId="0" borderId="110" xfId="2" applyFont="1" applyFill="1" applyBorder="1" applyAlignment="1">
      <alignment horizontal="left" vertical="top" wrapText="1"/>
    </xf>
    <xf numFmtId="0" fontId="1" fillId="0" borderId="113" xfId="2" applyFont="1" applyFill="1" applyBorder="1" applyAlignment="1">
      <alignment horizontal="left" vertical="top" wrapText="1"/>
    </xf>
    <xf numFmtId="164" fontId="1" fillId="62" borderId="108" xfId="2" applyNumberFormat="1" applyFont="1" applyFill="1" applyBorder="1" applyAlignment="1">
      <alignment horizontal="left" vertical="top" wrapText="1"/>
    </xf>
    <xf numFmtId="164" fontId="1" fillId="63" borderId="108" xfId="2" applyNumberFormat="1" applyFont="1" applyFill="1" applyBorder="1" applyAlignment="1">
      <alignment horizontal="left" vertical="top" wrapText="1"/>
    </xf>
    <xf numFmtId="0" fontId="1" fillId="60" borderId="66" xfId="0" applyFont="1" applyFill="1" applyBorder="1"/>
    <xf numFmtId="0" fontId="1" fillId="60" borderId="67" xfId="0" applyFont="1" applyFill="1" applyBorder="1"/>
    <xf numFmtId="0" fontId="1" fillId="0" borderId="27" xfId="2" applyFont="1" applyFill="1" applyBorder="1" applyAlignment="1">
      <alignment horizontal="left" vertical="top" wrapText="1"/>
    </xf>
    <xf numFmtId="0" fontId="1" fillId="0" borderId="35" xfId="2" applyFont="1" applyFill="1" applyBorder="1" applyAlignment="1">
      <alignment horizontal="left" vertical="top" wrapText="1"/>
    </xf>
    <xf numFmtId="0" fontId="1" fillId="0" borderId="94" xfId="0" applyFont="1" applyFill="1" applyBorder="1" applyAlignment="1">
      <alignment vertical="top" wrapText="1"/>
    </xf>
    <xf numFmtId="0" fontId="1" fillId="60" borderId="56" xfId="0" applyFont="1" applyFill="1" applyBorder="1"/>
    <xf numFmtId="0" fontId="1" fillId="0" borderId="48" xfId="2" applyFont="1" applyFill="1" applyBorder="1" applyAlignment="1">
      <alignment horizontal="left" vertical="top" wrapText="1"/>
    </xf>
    <xf numFmtId="0" fontId="1" fillId="0" borderId="39" xfId="2" applyFont="1" applyFill="1" applyBorder="1" applyAlignment="1">
      <alignment horizontal="left" vertical="top" wrapText="1"/>
    </xf>
    <xf numFmtId="164" fontId="1" fillId="62" borderId="4" xfId="2" applyNumberFormat="1" applyFont="1" applyFill="1" applyBorder="1" applyAlignment="1">
      <alignment horizontal="left" vertical="top" wrapText="1"/>
    </xf>
    <xf numFmtId="164" fontId="1" fillId="63" borderId="4" xfId="2" applyNumberFormat="1" applyFont="1" applyFill="1" applyBorder="1" applyAlignment="1">
      <alignment horizontal="left" vertical="top" wrapText="1"/>
    </xf>
    <xf numFmtId="0" fontId="1" fillId="66" borderId="0" xfId="0" applyFont="1" applyFill="1" applyBorder="1"/>
    <xf numFmtId="0" fontId="1" fillId="66" borderId="0" xfId="0" applyFont="1" applyFill="1" applyBorder="1" applyAlignment="1"/>
    <xf numFmtId="0" fontId="1" fillId="66" borderId="55" xfId="0" applyFont="1" applyFill="1" applyBorder="1"/>
    <xf numFmtId="0" fontId="1" fillId="66" borderId="92" xfId="0" applyFont="1" applyFill="1" applyBorder="1"/>
    <xf numFmtId="0" fontId="1" fillId="66" borderId="68" xfId="0" applyFont="1" applyFill="1" applyBorder="1"/>
    <xf numFmtId="0" fontId="53" fillId="60" borderId="18" xfId="0" applyFont="1" applyFill="1" applyBorder="1" applyAlignment="1">
      <alignment horizontal="center" vertical="top" wrapText="1"/>
    </xf>
    <xf numFmtId="0" fontId="1" fillId="3" borderId="72" xfId="2" applyFont="1" applyFill="1" applyBorder="1" applyAlignment="1">
      <alignment horizontal="left" vertical="top" wrapText="1"/>
    </xf>
    <xf numFmtId="0" fontId="1" fillId="0" borderId="50" xfId="0" applyFont="1" applyFill="1" applyBorder="1" applyAlignment="1">
      <alignment vertical="top" wrapText="1"/>
    </xf>
    <xf numFmtId="0" fontId="1" fillId="66" borderId="56" xfId="0" applyFont="1" applyFill="1" applyBorder="1"/>
    <xf numFmtId="0" fontId="1" fillId="0" borderId="4" xfId="0" applyFont="1" applyFill="1" applyBorder="1" applyAlignment="1">
      <alignment vertical="top" wrapText="1"/>
    </xf>
    <xf numFmtId="0" fontId="1" fillId="0" borderId="18" xfId="0" applyFont="1" applyFill="1" applyBorder="1" applyAlignment="1">
      <alignment vertical="top" wrapText="1"/>
    </xf>
    <xf numFmtId="0" fontId="1" fillId="60" borderId="65" xfId="0" applyFont="1" applyFill="1" applyBorder="1"/>
    <xf numFmtId="0" fontId="1" fillId="66" borderId="65" xfId="0" applyFont="1" applyFill="1" applyBorder="1"/>
    <xf numFmtId="164" fontId="1" fillId="0" borderId="108" xfId="2" applyNumberFormat="1" applyFont="1" applyFill="1" applyBorder="1" applyAlignment="1">
      <alignment horizontal="left" vertical="top" wrapText="1"/>
    </xf>
    <xf numFmtId="0" fontId="53" fillId="0" borderId="110" xfId="0" applyFont="1" applyFill="1" applyBorder="1" applyAlignment="1">
      <alignment horizontal="center" vertical="top" wrapText="1"/>
    </xf>
    <xf numFmtId="0" fontId="1" fillId="60" borderId="55" xfId="0" applyFont="1" applyFill="1" applyBorder="1"/>
    <xf numFmtId="164" fontId="1" fillId="0" borderId="26" xfId="2" applyNumberFormat="1" applyFont="1" applyFill="1" applyBorder="1" applyAlignment="1">
      <alignment horizontal="left" vertical="top" wrapText="1"/>
    </xf>
    <xf numFmtId="0" fontId="1" fillId="0" borderId="108" xfId="0" applyFont="1" applyFill="1" applyBorder="1" applyAlignment="1">
      <alignment vertical="top" wrapText="1"/>
    </xf>
    <xf numFmtId="0" fontId="1" fillId="3" borderId="35" xfId="2" applyFont="1" applyFill="1" applyBorder="1" applyAlignment="1">
      <alignment horizontal="center" vertical="top" wrapText="1"/>
    </xf>
    <xf numFmtId="0" fontId="1" fillId="60" borderId="38" xfId="0" applyFont="1" applyFill="1" applyBorder="1"/>
    <xf numFmtId="0" fontId="1" fillId="60" borderId="32" xfId="0" applyFont="1" applyFill="1" applyBorder="1"/>
    <xf numFmtId="0" fontId="1" fillId="0" borderId="18" xfId="0" applyFont="1" applyFill="1" applyBorder="1" applyAlignment="1">
      <alignment horizontal="left" vertical="top" wrapText="1"/>
    </xf>
    <xf numFmtId="0" fontId="1" fillId="0" borderId="18" xfId="0" quotePrefix="1" applyFont="1" applyFill="1" applyBorder="1" applyAlignment="1">
      <alignment vertical="top" wrapText="1"/>
    </xf>
    <xf numFmtId="0" fontId="1" fillId="0" borderId="18" xfId="0" applyFont="1" applyBorder="1" applyAlignment="1">
      <alignment horizontal="center" vertical="top" wrapText="1"/>
    </xf>
    <xf numFmtId="0" fontId="1" fillId="0" borderId="18" xfId="0" applyFont="1" applyFill="1" applyBorder="1" applyAlignment="1">
      <alignment horizontal="center" vertical="top" wrapText="1"/>
    </xf>
    <xf numFmtId="0" fontId="1" fillId="0" borderId="21" xfId="0" quotePrefix="1" applyFont="1" applyFill="1" applyBorder="1" applyAlignment="1">
      <alignment vertical="top" wrapText="1"/>
    </xf>
    <xf numFmtId="0" fontId="1" fillId="0" borderId="23" xfId="0" applyFont="1" applyBorder="1" applyAlignment="1">
      <alignment horizontal="center" vertical="top" wrapText="1"/>
    </xf>
    <xf numFmtId="0" fontId="1" fillId="0" borderId="23" xfId="0" applyFont="1" applyFill="1" applyBorder="1" applyAlignment="1">
      <alignment horizontal="center" vertical="top" wrapText="1"/>
    </xf>
    <xf numFmtId="0" fontId="1" fillId="0" borderId="26" xfId="0" quotePrefix="1" applyFont="1" applyFill="1" applyBorder="1" applyAlignment="1">
      <alignment vertical="top" wrapText="1"/>
    </xf>
    <xf numFmtId="0" fontId="60" fillId="0" borderId="0" xfId="0" applyFont="1" applyBorder="1"/>
    <xf numFmtId="0" fontId="60" fillId="0" borderId="0" xfId="0" applyFont="1" applyBorder="1" applyAlignment="1">
      <alignment horizontal="center"/>
    </xf>
    <xf numFmtId="0" fontId="60" fillId="0" borderId="0" xfId="0" applyFont="1" applyFill="1" applyBorder="1" applyAlignment="1">
      <alignment vertical="top"/>
    </xf>
    <xf numFmtId="0" fontId="60" fillId="0" borderId="0" xfId="0" applyFont="1" applyBorder="1" applyAlignment="1">
      <alignment vertical="top"/>
    </xf>
    <xf numFmtId="0" fontId="61" fillId="0" borderId="0" xfId="0" applyFont="1" applyBorder="1" applyAlignment="1">
      <alignment wrapText="1"/>
    </xf>
    <xf numFmtId="0" fontId="60" fillId="0" borderId="0" xfId="0" applyFont="1" applyFill="1" applyBorder="1"/>
    <xf numFmtId="0" fontId="60" fillId="60" borderId="0" xfId="0" applyFont="1" applyFill="1" applyBorder="1"/>
    <xf numFmtId="0" fontId="60" fillId="66" borderId="0" xfId="0" applyFont="1" applyFill="1" applyBorder="1"/>
    <xf numFmtId="17" fontId="49" fillId="0" borderId="4" xfId="0" quotePrefix="1" applyNumberFormat="1" applyFont="1" applyFill="1" applyBorder="1" applyAlignment="1">
      <alignment horizontal="center"/>
    </xf>
    <xf numFmtId="0" fontId="1" fillId="3" borderId="18" xfId="2" applyFont="1" applyFill="1" applyBorder="1" applyAlignment="1">
      <alignment horizontal="center" vertical="top" wrapText="1"/>
    </xf>
    <xf numFmtId="0" fontId="1" fillId="3" borderId="27" xfId="2" applyFont="1" applyFill="1" applyBorder="1" applyAlignment="1">
      <alignment horizontal="center" vertical="top" wrapText="1"/>
    </xf>
    <xf numFmtId="0" fontId="1" fillId="60" borderId="83" xfId="0" applyFont="1" applyFill="1" applyBorder="1"/>
    <xf numFmtId="0" fontId="1" fillId="0" borderId="110" xfId="0" applyFont="1" applyFill="1" applyBorder="1" applyAlignment="1">
      <alignment horizontal="left" vertical="top" wrapText="1"/>
    </xf>
    <xf numFmtId="0" fontId="1" fillId="0" borderId="108" xfId="0" quotePrefix="1" applyFont="1" applyFill="1" applyBorder="1" applyAlignment="1">
      <alignment vertical="top" wrapText="1"/>
    </xf>
    <xf numFmtId="0" fontId="0" fillId="0" borderId="18" xfId="0" applyFont="1" applyFill="1" applyBorder="1" applyAlignment="1">
      <alignment horizontal="left" vertical="top" wrapText="1"/>
    </xf>
    <xf numFmtId="164" fontId="1" fillId="0" borderId="110" xfId="2" applyNumberFormat="1" applyFont="1" applyFill="1" applyBorder="1" applyAlignment="1">
      <alignment horizontal="left" vertical="top" wrapText="1"/>
    </xf>
    <xf numFmtId="0" fontId="1" fillId="0" borderId="27" xfId="0" applyFont="1" applyFill="1" applyBorder="1" applyAlignment="1">
      <alignment horizontal="left" vertical="top" wrapText="1"/>
    </xf>
    <xf numFmtId="164" fontId="1" fillId="0" borderId="27" xfId="2" applyNumberFormat="1" applyFont="1" applyFill="1" applyBorder="1" applyAlignment="1">
      <alignment horizontal="left" vertical="top" wrapText="1"/>
    </xf>
    <xf numFmtId="0" fontId="54" fillId="0" borderId="110" xfId="0" applyFont="1" applyFill="1" applyBorder="1" applyAlignment="1">
      <alignment horizontal="center" vertical="top" wrapText="1"/>
    </xf>
    <xf numFmtId="0" fontId="1" fillId="0" borderId="110" xfId="0" applyFont="1" applyFill="1" applyBorder="1" applyAlignment="1">
      <alignment vertical="top" wrapText="1"/>
    </xf>
    <xf numFmtId="0" fontId="1" fillId="0" borderId="27" xfId="0" applyFont="1" applyFill="1" applyBorder="1" applyAlignment="1">
      <alignment vertical="top" wrapText="1"/>
    </xf>
    <xf numFmtId="0" fontId="1" fillId="0" borderId="94" xfId="0" quotePrefix="1" applyFont="1" applyFill="1" applyBorder="1" applyAlignment="1">
      <alignment vertical="top" wrapText="1"/>
    </xf>
    <xf numFmtId="0" fontId="1" fillId="0" borderId="48" xfId="0" applyFont="1" applyFill="1" applyBorder="1" applyAlignment="1">
      <alignment horizontal="left" vertical="top" wrapText="1"/>
    </xf>
    <xf numFmtId="0" fontId="1" fillId="0" borderId="4" xfId="0" quotePrefix="1" applyFont="1" applyFill="1" applyBorder="1" applyAlignment="1">
      <alignment vertical="top" wrapText="1"/>
    </xf>
    <xf numFmtId="0" fontId="1" fillId="3" borderId="4" xfId="2" applyFont="1" applyFill="1" applyBorder="1" applyAlignment="1">
      <alignment horizontal="left" vertical="top" wrapText="1"/>
    </xf>
    <xf numFmtId="0" fontId="1" fillId="3" borderId="48" xfId="2" applyFont="1" applyFill="1" applyBorder="1" applyAlignment="1">
      <alignment horizontal="left" vertical="top" wrapText="1"/>
    </xf>
    <xf numFmtId="0" fontId="53" fillId="60" borderId="110" xfId="0" applyFont="1" applyFill="1" applyBorder="1" applyAlignment="1">
      <alignment horizontal="center" vertical="top" wrapText="1"/>
    </xf>
    <xf numFmtId="0" fontId="58" fillId="60" borderId="18" xfId="0" applyFont="1" applyFill="1" applyBorder="1" applyAlignment="1">
      <alignment horizontal="center" vertical="top" wrapText="1"/>
    </xf>
    <xf numFmtId="0" fontId="1" fillId="0" borderId="18" xfId="2" applyFont="1" applyFill="1" applyBorder="1" applyAlignment="1" applyProtection="1">
      <alignment horizontal="left" vertical="top" wrapText="1"/>
      <protection locked="0"/>
    </xf>
    <xf numFmtId="0" fontId="1" fillId="0" borderId="18" xfId="0" applyFont="1" applyFill="1" applyBorder="1" applyAlignment="1" applyProtection="1">
      <alignment horizontal="center" vertical="top" wrapText="1"/>
      <protection locked="0"/>
    </xf>
    <xf numFmtId="0" fontId="0" fillId="0" borderId="18" xfId="0" applyFont="1" applyFill="1" applyBorder="1" applyAlignment="1">
      <alignment horizontal="center" vertical="top" wrapText="1"/>
    </xf>
    <xf numFmtId="164" fontId="1" fillId="0" borderId="18" xfId="2" applyNumberFormat="1" applyFont="1" applyFill="1" applyBorder="1" applyAlignment="1" applyProtection="1">
      <alignment horizontal="left" vertical="top" wrapText="1"/>
      <protection locked="0"/>
    </xf>
    <xf numFmtId="0" fontId="1" fillId="0" borderId="18" xfId="2" applyFont="1" applyFill="1" applyBorder="1" applyAlignment="1" applyProtection="1">
      <alignment horizontal="center" vertical="top" wrapText="1"/>
      <protection locked="0"/>
    </xf>
    <xf numFmtId="0" fontId="50" fillId="0" borderId="18" xfId="0" applyFont="1" applyFill="1" applyBorder="1" applyAlignment="1" applyProtection="1">
      <alignment horizontal="center" vertical="top" wrapText="1"/>
      <protection locked="0"/>
    </xf>
    <xf numFmtId="0" fontId="49" fillId="0" borderId="2" xfId="0" applyFont="1" applyFill="1" applyBorder="1" applyAlignment="1">
      <alignment horizontal="center"/>
    </xf>
    <xf numFmtId="0" fontId="41" fillId="62" borderId="0" xfId="0" applyFont="1" applyFill="1" applyBorder="1" applyAlignment="1">
      <alignment horizontal="center"/>
    </xf>
    <xf numFmtId="0" fontId="41" fillId="62" borderId="123" xfId="0" applyFont="1" applyFill="1" applyBorder="1" applyAlignment="1">
      <alignment horizontal="center"/>
    </xf>
    <xf numFmtId="0" fontId="41" fillId="63" borderId="77" xfId="0" quotePrefix="1" applyFont="1" applyFill="1" applyBorder="1" applyAlignment="1">
      <alignment horizontal="center"/>
    </xf>
    <xf numFmtId="0" fontId="41" fillId="63" borderId="0" xfId="0" applyFont="1" applyFill="1" applyBorder="1" applyAlignment="1">
      <alignment horizontal="center"/>
    </xf>
    <xf numFmtId="0" fontId="41" fillId="63" borderId="123" xfId="0" applyFont="1" applyFill="1" applyBorder="1" applyAlignment="1">
      <alignment horizontal="center"/>
    </xf>
    <xf numFmtId="0" fontId="62" fillId="0" borderId="77" xfId="0" quotePrefix="1" applyFont="1" applyFill="1" applyBorder="1" applyAlignment="1">
      <alignment horizontal="center"/>
    </xf>
    <xf numFmtId="0" fontId="41" fillId="0" borderId="1" xfId="0" quotePrefix="1" applyFont="1" applyFill="1" applyBorder="1" applyAlignment="1">
      <alignment horizontal="center"/>
    </xf>
    <xf numFmtId="0" fontId="41" fillId="0" borderId="56" xfId="0" applyFont="1" applyFill="1" applyBorder="1" applyAlignment="1">
      <alignment horizontal="center"/>
    </xf>
    <xf numFmtId="0" fontId="41" fillId="0" borderId="57" xfId="0" applyFont="1" applyFill="1" applyBorder="1" applyAlignment="1">
      <alignment horizontal="center"/>
    </xf>
    <xf numFmtId="0" fontId="1" fillId="0" borderId="110" xfId="2" applyFont="1" applyFill="1" applyBorder="1" applyAlignment="1" applyProtection="1">
      <alignment horizontal="left" vertical="top" wrapText="1"/>
      <protection locked="0"/>
    </xf>
    <xf numFmtId="0" fontId="1" fillId="0" borderId="110" xfId="0" quotePrefix="1" applyFont="1" applyFill="1" applyBorder="1" applyAlignment="1">
      <alignment vertical="top" wrapText="1"/>
    </xf>
    <xf numFmtId="0" fontId="1" fillId="0" borderId="110" xfId="0" applyFont="1" applyFill="1" applyBorder="1" applyAlignment="1" applyProtection="1">
      <alignment horizontal="center" vertical="top" wrapText="1"/>
      <protection locked="0"/>
    </xf>
    <xf numFmtId="0" fontId="1" fillId="0" borderId="109" xfId="0" applyFont="1" applyFill="1" applyBorder="1" applyAlignment="1" applyProtection="1">
      <alignment horizontal="center" vertical="top" wrapText="1"/>
      <protection locked="0"/>
    </xf>
    <xf numFmtId="0" fontId="1" fillId="0" borderId="27" xfId="2" applyFont="1" applyFill="1" applyBorder="1" applyAlignment="1" applyProtection="1">
      <alignment horizontal="left" vertical="top" wrapText="1"/>
    </xf>
    <xf numFmtId="0" fontId="1" fillId="0" borderId="27" xfId="2" applyFont="1" applyFill="1" applyBorder="1" applyAlignment="1" applyProtection="1">
      <alignment horizontal="left" vertical="top" wrapText="1"/>
      <protection locked="0"/>
    </xf>
    <xf numFmtId="0" fontId="1" fillId="0" borderId="27" xfId="0" quotePrefix="1" applyFont="1" applyFill="1" applyBorder="1" applyAlignment="1">
      <alignment vertical="top" wrapText="1"/>
    </xf>
    <xf numFmtId="0" fontId="1" fillId="0" borderId="27" xfId="0" applyFont="1" applyFill="1" applyBorder="1" applyAlignment="1" applyProtection="1">
      <alignment horizontal="center" vertical="top" wrapText="1"/>
      <protection locked="0"/>
    </xf>
    <xf numFmtId="0" fontId="1" fillId="0" borderId="28" xfId="0" applyFont="1" applyFill="1" applyBorder="1" applyAlignment="1" applyProtection="1">
      <alignment horizontal="center" vertical="top" wrapText="1"/>
      <protection locked="0"/>
    </xf>
    <xf numFmtId="0" fontId="1" fillId="62" borderId="108" xfId="2" applyFont="1" applyFill="1" applyBorder="1" applyAlignment="1">
      <alignment horizontal="left" vertical="top" wrapText="1"/>
    </xf>
    <xf numFmtId="0" fontId="1" fillId="63" borderId="108" xfId="2" applyFont="1" applyFill="1" applyBorder="1" applyAlignment="1">
      <alignment horizontal="left" vertical="top" wrapText="1"/>
    </xf>
    <xf numFmtId="0" fontId="50" fillId="0" borderId="110" xfId="0" applyFont="1" applyFill="1" applyBorder="1" applyAlignment="1" applyProtection="1">
      <alignment horizontal="center" vertical="top" wrapText="1"/>
      <protection locked="0"/>
    </xf>
    <xf numFmtId="0" fontId="50" fillId="0" borderId="109" xfId="0" applyFont="1" applyFill="1" applyBorder="1" applyAlignment="1" applyProtection="1">
      <alignment horizontal="center" vertical="top" wrapText="1"/>
      <protection locked="0"/>
    </xf>
    <xf numFmtId="0" fontId="50" fillId="0" borderId="23" xfId="0" applyFont="1" applyFill="1" applyBorder="1" applyAlignment="1" applyProtection="1">
      <alignment horizontal="center" vertical="top" wrapText="1"/>
      <protection locked="0"/>
    </xf>
    <xf numFmtId="0" fontId="1" fillId="0" borderId="23" xfId="0" applyFont="1" applyFill="1" applyBorder="1" applyAlignment="1" applyProtection="1">
      <alignment horizontal="center" vertical="top" wrapText="1"/>
      <protection locked="0"/>
    </xf>
    <xf numFmtId="0" fontId="50" fillId="0" borderId="39" xfId="2" applyFont="1" applyFill="1" applyBorder="1" applyAlignment="1">
      <alignment horizontal="left" vertical="top" wrapText="1"/>
    </xf>
    <xf numFmtId="164" fontId="50" fillId="62" borderId="4" xfId="2" applyNumberFormat="1" applyFont="1" applyFill="1" applyBorder="1" applyAlignment="1">
      <alignment horizontal="left" vertical="top" wrapText="1"/>
    </xf>
    <xf numFmtId="164" fontId="50" fillId="63" borderId="4" xfId="2" applyNumberFormat="1" applyFont="1" applyFill="1" applyBorder="1" applyAlignment="1">
      <alignment horizontal="left" vertical="top" wrapText="1"/>
    </xf>
    <xf numFmtId="0" fontId="56" fillId="63" borderId="48" xfId="0" applyFont="1" applyFill="1" applyBorder="1" applyAlignment="1">
      <alignment horizontal="center" vertical="top" wrapText="1"/>
    </xf>
    <xf numFmtId="0" fontId="56" fillId="63" borderId="3" xfId="0" applyFont="1" applyFill="1" applyBorder="1" applyAlignment="1">
      <alignment horizontal="center" vertical="top" wrapText="1"/>
    </xf>
    <xf numFmtId="0" fontId="50" fillId="0" borderId="48" xfId="2" applyFont="1" applyFill="1" applyBorder="1" applyAlignment="1">
      <alignment horizontal="left" vertical="top" wrapText="1"/>
    </xf>
    <xf numFmtId="164" fontId="50" fillId="0" borderId="4" xfId="2" applyNumberFormat="1" applyFont="1" applyFill="1" applyBorder="1" applyAlignment="1">
      <alignment horizontal="left" vertical="top" wrapText="1"/>
    </xf>
    <xf numFmtId="0" fontId="56" fillId="0" borderId="48" xfId="0" applyFont="1" applyFill="1" applyBorder="1" applyAlignment="1">
      <alignment horizontal="center" vertical="top" wrapText="1"/>
    </xf>
    <xf numFmtId="0" fontId="56" fillId="0" borderId="3" xfId="0" applyFont="1" applyFill="1" applyBorder="1" applyAlignment="1">
      <alignment horizontal="center" vertical="top" wrapText="1"/>
    </xf>
    <xf numFmtId="164" fontId="1" fillId="0" borderId="4" xfId="2" applyNumberFormat="1" applyFont="1" applyFill="1" applyBorder="1" applyAlignment="1">
      <alignment horizontal="left" vertical="top" wrapText="1"/>
    </xf>
    <xf numFmtId="0" fontId="50" fillId="0" borderId="48" xfId="2" applyFont="1" applyFill="1" applyBorder="1" applyAlignment="1" applyProtection="1">
      <alignment horizontal="left" vertical="top" wrapText="1"/>
      <protection locked="0"/>
    </xf>
    <xf numFmtId="0" fontId="50" fillId="0" borderId="48" xfId="0" applyFont="1" applyFill="1" applyBorder="1" applyAlignment="1" applyProtection="1">
      <alignment horizontal="center" vertical="top" wrapText="1"/>
      <protection locked="0"/>
    </xf>
    <xf numFmtId="0" fontId="50" fillId="0" borderId="3" xfId="0" applyFont="1" applyFill="1" applyBorder="1" applyAlignment="1" applyProtection="1">
      <alignment horizontal="center" vertical="top" wrapText="1"/>
      <protection locked="0"/>
    </xf>
    <xf numFmtId="0" fontId="1" fillId="0" borderId="48" xfId="2" applyFont="1" applyFill="1" applyBorder="1" applyAlignment="1" applyProtection="1">
      <alignment horizontal="left" vertical="top" wrapText="1"/>
      <protection locked="0"/>
    </xf>
    <xf numFmtId="0" fontId="1" fillId="0" borderId="48" xfId="0" quotePrefix="1" applyFont="1" applyFill="1" applyBorder="1" applyAlignment="1">
      <alignment vertical="top" wrapText="1"/>
    </xf>
    <xf numFmtId="0" fontId="1" fillId="0" borderId="48"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53" fillId="60" borderId="27" xfId="0" applyFont="1" applyFill="1" applyBorder="1" applyAlignment="1">
      <alignment horizontal="center" vertical="top" wrapText="1"/>
    </xf>
    <xf numFmtId="0" fontId="1" fillId="3" borderId="4" xfId="2" applyFont="1" applyFill="1" applyBorder="1" applyAlignment="1">
      <alignment horizontal="center" vertical="top" wrapText="1"/>
    </xf>
    <xf numFmtId="0" fontId="50" fillId="0" borderId="110" xfId="0" applyFont="1" applyFill="1" applyBorder="1" applyAlignment="1">
      <alignment horizontal="left" vertical="top" wrapText="1"/>
    </xf>
    <xf numFmtId="0" fontId="55" fillId="0" borderId="110" xfId="0" applyFont="1" applyFill="1" applyBorder="1" applyAlignment="1" applyProtection="1">
      <alignment horizontal="center" vertical="top" wrapText="1"/>
      <protection locked="0"/>
    </xf>
    <xf numFmtId="0" fontId="55" fillId="0" borderId="109" xfId="0" applyFont="1" applyFill="1" applyBorder="1" applyAlignment="1" applyProtection="1">
      <alignment horizontal="center" vertical="top" wrapText="1"/>
      <protection locked="0"/>
    </xf>
    <xf numFmtId="0" fontId="54" fillId="0" borderId="27" xfId="0" applyFont="1" applyFill="1" applyBorder="1" applyAlignment="1">
      <alignment horizontal="center" vertical="top" wrapText="1"/>
    </xf>
    <xf numFmtId="0" fontId="55" fillId="0" borderId="27" xfId="0" applyFont="1" applyFill="1" applyBorder="1" applyAlignment="1" applyProtection="1">
      <alignment horizontal="center" vertical="top" wrapText="1"/>
      <protection locked="0"/>
    </xf>
    <xf numFmtId="0" fontId="55" fillId="0" borderId="28" xfId="0" applyFont="1" applyFill="1" applyBorder="1" applyAlignment="1" applyProtection="1">
      <alignment horizontal="center" vertical="top" wrapText="1"/>
      <protection locked="0"/>
    </xf>
    <xf numFmtId="0" fontId="57" fillId="3" borderId="55" xfId="2" applyFont="1" applyFill="1" applyBorder="1" applyAlignment="1">
      <alignment horizontal="left" vertical="top" wrapText="1"/>
    </xf>
    <xf numFmtId="164" fontId="57" fillId="3" borderId="62" xfId="2" applyNumberFormat="1" applyFont="1" applyFill="1" applyBorder="1" applyAlignment="1">
      <alignment horizontal="center" vertical="top" wrapText="1"/>
    </xf>
    <xf numFmtId="0" fontId="57" fillId="3" borderId="60" xfId="2" applyFont="1" applyFill="1" applyBorder="1" applyAlignment="1">
      <alignment horizontal="left" vertical="top" wrapText="1"/>
    </xf>
    <xf numFmtId="0" fontId="57" fillId="60" borderId="55" xfId="0" applyFont="1" applyFill="1" applyBorder="1"/>
    <xf numFmtId="0" fontId="57" fillId="0" borderId="60" xfId="2" applyFont="1" applyFill="1" applyBorder="1" applyAlignment="1">
      <alignment horizontal="left" vertical="top" wrapText="1"/>
    </xf>
    <xf numFmtId="164" fontId="57" fillId="62" borderId="59" xfId="2" applyNumberFormat="1" applyFont="1" applyFill="1" applyBorder="1" applyAlignment="1">
      <alignment horizontal="left" vertical="top" wrapText="1"/>
    </xf>
    <xf numFmtId="164" fontId="57" fillId="63" borderId="59" xfId="2" applyNumberFormat="1" applyFont="1" applyFill="1" applyBorder="1" applyAlignment="1">
      <alignment horizontal="left" vertical="top" wrapText="1"/>
    </xf>
    <xf numFmtId="0" fontId="57" fillId="0" borderId="27" xfId="2" applyFont="1" applyFill="1" applyBorder="1" applyAlignment="1">
      <alignment horizontal="left" vertical="top" wrapText="1"/>
    </xf>
    <xf numFmtId="0" fontId="57" fillId="0" borderId="26" xfId="0" applyFont="1" applyFill="1" applyBorder="1" applyAlignment="1">
      <alignment vertical="top" wrapText="1"/>
    </xf>
    <xf numFmtId="0" fontId="1" fillId="0" borderId="91" xfId="0" applyFont="1" applyFill="1" applyBorder="1" applyAlignment="1" applyProtection="1">
      <alignment vertical="top" wrapText="1"/>
      <protection locked="0"/>
    </xf>
    <xf numFmtId="0" fontId="1" fillId="0" borderId="91" xfId="0" applyFont="1" applyFill="1" applyBorder="1" applyAlignment="1" applyProtection="1">
      <alignment vertical="top"/>
      <protection locked="0"/>
    </xf>
    <xf numFmtId="0" fontId="1" fillId="0" borderId="88" xfId="0" applyFont="1" applyFill="1" applyBorder="1" applyAlignment="1" applyProtection="1">
      <alignment vertical="top"/>
      <protection locked="0"/>
    </xf>
    <xf numFmtId="0" fontId="1" fillId="0" borderId="91" xfId="0" quotePrefix="1" applyFont="1" applyFill="1" applyBorder="1" applyAlignment="1">
      <alignment vertical="top" wrapText="1"/>
    </xf>
    <xf numFmtId="0" fontId="1" fillId="0" borderId="91" xfId="0" applyFont="1" applyFill="1" applyBorder="1" applyAlignment="1" applyProtection="1">
      <alignment horizontal="center" vertical="top" wrapText="1"/>
      <protection locked="0"/>
    </xf>
    <xf numFmtId="0" fontId="1" fillId="0" borderId="88" xfId="0" applyFont="1" applyFill="1" applyBorder="1" applyAlignment="1" applyProtection="1">
      <alignment horizontal="center" vertical="top" wrapText="1"/>
      <protection locked="0"/>
    </xf>
    <xf numFmtId="0" fontId="1" fillId="60" borderId="111" xfId="0" applyFont="1" applyFill="1" applyBorder="1"/>
    <xf numFmtId="0" fontId="1" fillId="0" borderId="108" xfId="0" applyFont="1" applyFill="1" applyBorder="1" applyAlignment="1">
      <alignment horizontal="left" vertical="top" wrapText="1"/>
    </xf>
    <xf numFmtId="0" fontId="1" fillId="62" borderId="26" xfId="0" applyFont="1" applyFill="1" applyBorder="1" applyAlignment="1">
      <alignment horizontal="left" vertical="top" wrapText="1"/>
    </xf>
    <xf numFmtId="0" fontId="1" fillId="63" borderId="26"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27" xfId="2" applyFont="1" applyFill="1" applyBorder="1" applyAlignment="1" applyProtection="1">
      <alignment horizontal="center" vertical="top" wrapText="1"/>
      <protection locked="0"/>
    </xf>
    <xf numFmtId="0" fontId="1" fillId="0" borderId="4" xfId="2" applyFont="1" applyFill="1" applyBorder="1" applyAlignment="1">
      <alignment horizontal="left" vertical="top" wrapText="1"/>
    </xf>
    <xf numFmtId="164" fontId="45" fillId="0" borderId="48" xfId="0" applyNumberFormat="1" applyFont="1" applyFill="1" applyBorder="1" applyAlignment="1">
      <alignment horizontal="left" vertical="top" wrapText="1"/>
    </xf>
    <xf numFmtId="0" fontId="1" fillId="0" borderId="4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10" xfId="0" applyFont="1" applyBorder="1" applyAlignment="1">
      <alignment horizontal="center" vertical="top" wrapText="1"/>
    </xf>
    <xf numFmtId="0" fontId="1" fillId="0" borderId="109" xfId="0" applyFont="1" applyBorder="1" applyAlignment="1">
      <alignment horizontal="center" vertical="top" wrapText="1"/>
    </xf>
    <xf numFmtId="0" fontId="1" fillId="0" borderId="27" xfId="0" applyFont="1" applyBorder="1" applyAlignment="1">
      <alignment horizontal="center" vertical="top" wrapText="1"/>
    </xf>
    <xf numFmtId="0" fontId="1" fillId="0" borderId="28" xfId="0" applyFont="1" applyBorder="1" applyAlignment="1">
      <alignment horizontal="center" vertical="top" wrapText="1"/>
    </xf>
    <xf numFmtId="0" fontId="0" fillId="0" borderId="51" xfId="0" applyFont="1" applyFill="1" applyBorder="1" applyAlignment="1">
      <alignment horizontal="left" vertical="top" wrapText="1"/>
    </xf>
    <xf numFmtId="164" fontId="55" fillId="0" borderId="110" xfId="2" applyNumberFormat="1" applyFont="1" applyFill="1" applyBorder="1" applyAlignment="1">
      <alignment horizontal="center" vertical="top" wrapText="1"/>
    </xf>
    <xf numFmtId="0" fontId="0" fillId="0" borderId="110" xfId="0" applyFont="1" applyFill="1" applyBorder="1" applyAlignment="1">
      <alignment horizontal="center" vertical="top" wrapText="1"/>
    </xf>
    <xf numFmtId="0" fontId="1" fillId="0" borderId="110" xfId="0" applyFont="1" applyFill="1" applyBorder="1" applyAlignment="1">
      <alignment horizontal="center" vertical="top" wrapText="1"/>
    </xf>
    <xf numFmtId="0" fontId="1" fillId="0" borderId="109" xfId="0" applyFont="1" applyFill="1" applyBorder="1" applyAlignment="1">
      <alignment horizontal="center" vertical="top" wrapText="1"/>
    </xf>
    <xf numFmtId="0" fontId="0" fillId="0" borderId="27" xfId="0" applyFont="1" applyFill="1" applyBorder="1" applyAlignment="1">
      <alignment horizontal="left" vertical="top" wrapText="1"/>
    </xf>
    <xf numFmtId="0" fontId="0" fillId="0" borderId="27" xfId="0" applyFont="1" applyFill="1" applyBorder="1" applyAlignment="1">
      <alignment horizontal="center" vertical="top" wrapText="1"/>
    </xf>
    <xf numFmtId="0" fontId="1" fillId="0" borderId="27" xfId="0" applyFont="1" applyFill="1" applyBorder="1" applyAlignment="1">
      <alignment horizontal="center" vertical="top" wrapText="1"/>
    </xf>
    <xf numFmtId="0" fontId="1" fillId="0" borderId="28" xfId="0" applyFont="1" applyFill="1" applyBorder="1" applyAlignment="1">
      <alignment horizontal="center" vertical="top" wrapText="1"/>
    </xf>
    <xf numFmtId="0" fontId="0" fillId="0" borderId="110" xfId="0" applyFont="1" applyFill="1" applyBorder="1" applyAlignment="1">
      <alignment horizontal="left" vertical="top" wrapText="1"/>
    </xf>
    <xf numFmtId="0" fontId="0" fillId="0" borderId="109" xfId="0" applyFont="1" applyFill="1" applyBorder="1" applyAlignment="1">
      <alignment horizontal="center" vertical="top" wrapText="1"/>
    </xf>
    <xf numFmtId="0" fontId="0" fillId="0" borderId="23" xfId="0" applyFont="1" applyFill="1" applyBorder="1" applyAlignment="1">
      <alignment horizontal="center" vertical="top" wrapText="1"/>
    </xf>
    <xf numFmtId="0" fontId="0" fillId="0" borderId="28" xfId="0" applyFont="1" applyFill="1" applyBorder="1" applyAlignment="1">
      <alignment horizontal="center" vertical="top" wrapText="1"/>
    </xf>
    <xf numFmtId="0" fontId="1" fillId="65" borderId="108" xfId="0" applyFont="1" applyFill="1" applyBorder="1" applyAlignment="1">
      <alignment vertical="top" wrapText="1"/>
    </xf>
    <xf numFmtId="164" fontId="47" fillId="55" borderId="69" xfId="1" applyNumberFormat="1" applyFont="1" applyFill="1" applyBorder="1" applyAlignment="1">
      <alignment horizontal="center" wrapText="1"/>
    </xf>
    <xf numFmtId="164" fontId="2" fillId="2" borderId="74" xfId="1" applyNumberFormat="1" applyFont="1" applyFill="1" applyBorder="1" applyAlignment="1">
      <alignment horizontal="center" wrapText="1"/>
    </xf>
    <xf numFmtId="0" fontId="44" fillId="57" borderId="74" xfId="0" applyFont="1" applyFill="1" applyBorder="1" applyAlignment="1">
      <alignment horizontal="center" wrapText="1"/>
    </xf>
    <xf numFmtId="0" fontId="44" fillId="57" borderId="69" xfId="0" applyFont="1" applyFill="1" applyBorder="1" applyAlignment="1">
      <alignment horizontal="center" wrapText="1"/>
    </xf>
    <xf numFmtId="0" fontId="44" fillId="57" borderId="73" xfId="0" applyFont="1" applyFill="1" applyBorder="1" applyAlignment="1">
      <alignment horizontal="center" wrapText="1"/>
    </xf>
    <xf numFmtId="0" fontId="44" fillId="57" borderId="75" xfId="0" applyFont="1" applyFill="1" applyBorder="1" applyAlignment="1">
      <alignment horizontal="center" wrapText="1"/>
    </xf>
    <xf numFmtId="0" fontId="49" fillId="61" borderId="47" xfId="1" applyFont="1" applyFill="1" applyBorder="1" applyAlignment="1">
      <alignment horizontal="center" wrapText="1"/>
    </xf>
    <xf numFmtId="0" fontId="49" fillId="62" borderId="50" xfId="1" applyFont="1" applyFill="1" applyBorder="1" applyAlignment="1">
      <alignment horizontal="center" wrapText="1"/>
    </xf>
    <xf numFmtId="0" fontId="2" fillId="62" borderId="51" xfId="0" applyFont="1" applyFill="1" applyBorder="1" applyAlignment="1">
      <alignment horizontal="center" wrapText="1"/>
    </xf>
    <xf numFmtId="0" fontId="2" fillId="62" borderId="53" xfId="0" applyFont="1" applyFill="1" applyBorder="1" applyAlignment="1">
      <alignment horizontal="center" wrapText="1"/>
    </xf>
    <xf numFmtId="0" fontId="49" fillId="63" borderId="50" xfId="1" applyFont="1" applyFill="1" applyBorder="1" applyAlignment="1">
      <alignment horizontal="center" wrapText="1"/>
    </xf>
    <xf numFmtId="0" fontId="2" fillId="63" borderId="51" xfId="0" applyFont="1" applyFill="1" applyBorder="1" applyAlignment="1">
      <alignment horizontal="center" wrapText="1"/>
    </xf>
    <xf numFmtId="0" fontId="2" fillId="63" borderId="53" xfId="0" applyFont="1" applyFill="1" applyBorder="1" applyAlignment="1">
      <alignment horizontal="center" wrapText="1"/>
    </xf>
    <xf numFmtId="0" fontId="49" fillId="64" borderId="51" xfId="1" applyFont="1" applyFill="1" applyBorder="1" applyAlignment="1">
      <alignment horizontal="center" wrapText="1"/>
    </xf>
    <xf numFmtId="0" fontId="49" fillId="64" borderId="50" xfId="1" applyFont="1" applyFill="1" applyBorder="1" applyAlignment="1">
      <alignment horizontal="center" wrapText="1"/>
    </xf>
    <xf numFmtId="0" fontId="2" fillId="64" borderId="51" xfId="0" applyFont="1" applyFill="1" applyBorder="1" applyAlignment="1">
      <alignment horizontal="center" wrapText="1"/>
    </xf>
    <xf numFmtId="0" fontId="2" fillId="64" borderId="53" xfId="0" applyFont="1" applyFill="1" applyBorder="1" applyAlignment="1">
      <alignment horizontal="center" wrapText="1"/>
    </xf>
    <xf numFmtId="0" fontId="49" fillId="58" borderId="51" xfId="1" applyFont="1" applyFill="1" applyBorder="1" applyAlignment="1">
      <alignment horizontal="center" wrapText="1"/>
    </xf>
    <xf numFmtId="0" fontId="49" fillId="58" borderId="87" xfId="1" applyFont="1" applyFill="1" applyBorder="1" applyAlignment="1">
      <alignment horizontal="center" wrapText="1"/>
    </xf>
    <xf numFmtId="0" fontId="2" fillId="58" borderId="86" xfId="0" applyFont="1" applyFill="1" applyBorder="1" applyAlignment="1">
      <alignment horizontal="center" wrapText="1"/>
    </xf>
    <xf numFmtId="0" fontId="2" fillId="58" borderId="85" xfId="0" applyFont="1" applyFill="1" applyBorder="1" applyAlignment="1">
      <alignment horizontal="center" wrapText="1"/>
    </xf>
    <xf numFmtId="0" fontId="49" fillId="58" borderId="51" xfId="1" applyFont="1" applyFill="1" applyBorder="1" applyAlignment="1" applyProtection="1">
      <alignment horizontal="center" wrapText="1"/>
      <protection locked="0"/>
    </xf>
    <xf numFmtId="0" fontId="49" fillId="58" borderId="86" xfId="1" applyFont="1" applyFill="1" applyBorder="1" applyAlignment="1">
      <alignment horizontal="center" wrapText="1"/>
    </xf>
    <xf numFmtId="0" fontId="2" fillId="58" borderId="86" xfId="0" applyFont="1" applyFill="1" applyBorder="1" applyAlignment="1" applyProtection="1">
      <alignment horizontal="center" wrapText="1"/>
      <protection locked="0"/>
    </xf>
    <xf numFmtId="0" fontId="1" fillId="62" borderId="108" xfId="0" applyFont="1" applyFill="1" applyBorder="1" applyAlignment="1">
      <alignment vertical="top" wrapText="1"/>
    </xf>
    <xf numFmtId="0" fontId="1" fillId="63" borderId="108" xfId="0" applyFont="1" applyFill="1" applyBorder="1" applyAlignment="1">
      <alignment vertical="top" wrapText="1"/>
    </xf>
    <xf numFmtId="0" fontId="1" fillId="3" borderId="35" xfId="2" applyFont="1" applyFill="1" applyBorder="1" applyAlignment="1">
      <alignment vertical="top" wrapText="1"/>
    </xf>
    <xf numFmtId="0" fontId="62" fillId="59" borderId="0" xfId="0" quotePrefix="1" applyFont="1" applyFill="1" applyBorder="1" applyAlignment="1">
      <alignment horizontal="center" wrapText="1"/>
    </xf>
    <xf numFmtId="164" fontId="1" fillId="59" borderId="81" xfId="2" applyNumberFormat="1" applyFont="1" applyFill="1" applyBorder="1" applyAlignment="1">
      <alignment horizontal="left" vertical="top" wrapText="1"/>
    </xf>
    <xf numFmtId="164" fontId="1" fillId="59" borderId="78" xfId="2" applyNumberFormat="1" applyFont="1" applyFill="1" applyBorder="1" applyAlignment="1">
      <alignment horizontal="left" vertical="top" wrapText="1"/>
    </xf>
    <xf numFmtId="164" fontId="1" fillId="59" borderId="79" xfId="2" applyNumberFormat="1" applyFont="1" applyFill="1" applyBorder="1" applyAlignment="1">
      <alignment horizontal="left" vertical="top" wrapText="1"/>
    </xf>
    <xf numFmtId="164" fontId="1" fillId="59" borderId="80" xfId="2" applyNumberFormat="1" applyFont="1" applyFill="1" applyBorder="1" applyAlignment="1">
      <alignment horizontal="left" vertical="top" wrapText="1"/>
    </xf>
    <xf numFmtId="164" fontId="1" fillId="59" borderId="122" xfId="2" applyNumberFormat="1" applyFont="1" applyFill="1" applyBorder="1" applyAlignment="1">
      <alignment horizontal="left" vertical="top" wrapText="1"/>
    </xf>
    <xf numFmtId="164" fontId="1" fillId="59" borderId="57" xfId="2" applyNumberFormat="1" applyFont="1" applyFill="1" applyBorder="1" applyAlignment="1">
      <alignment horizontal="left" vertical="top" wrapText="1"/>
    </xf>
    <xf numFmtId="164" fontId="1" fillId="59" borderId="75" xfId="2" applyNumberFormat="1" applyFont="1" applyFill="1" applyBorder="1" applyAlignment="1">
      <alignment horizontal="left" vertical="top" wrapText="1"/>
    </xf>
    <xf numFmtId="164" fontId="1" fillId="59" borderId="82" xfId="2" applyNumberFormat="1" applyFont="1" applyFill="1" applyBorder="1" applyAlignment="1">
      <alignment horizontal="left" vertical="top" wrapText="1"/>
    </xf>
    <xf numFmtId="164" fontId="57" fillId="59" borderId="80" xfId="2" applyNumberFormat="1" applyFont="1" applyFill="1" applyBorder="1" applyAlignment="1">
      <alignment horizontal="left" vertical="top" wrapText="1"/>
    </xf>
    <xf numFmtId="0" fontId="60" fillId="62" borderId="0" xfId="0" applyFont="1" applyFill="1" applyBorder="1"/>
    <xf numFmtId="0" fontId="2" fillId="62" borderId="0" xfId="1" applyFont="1" applyFill="1" applyBorder="1" applyAlignment="1"/>
    <xf numFmtId="0" fontId="49" fillId="62" borderId="47" xfId="1" applyFont="1" applyFill="1" applyBorder="1" applyAlignment="1">
      <alignment horizontal="center" wrapText="1"/>
    </xf>
    <xf numFmtId="0" fontId="41" fillId="62" borderId="0" xfId="0" quotePrefix="1" applyFont="1" applyFill="1" applyBorder="1" applyAlignment="1">
      <alignment horizontal="center"/>
    </xf>
    <xf numFmtId="0" fontId="1" fillId="62" borderId="92" xfId="0" applyFont="1" applyFill="1" applyBorder="1" applyAlignment="1"/>
    <xf numFmtId="165" fontId="60" fillId="0" borderId="0" xfId="0" applyNumberFormat="1" applyFont="1" applyBorder="1" applyAlignment="1">
      <alignment horizontal="center" vertical="top"/>
    </xf>
    <xf numFmtId="165" fontId="2" fillId="0" borderId="0" xfId="1" applyNumberFormat="1" applyFont="1" applyFill="1" applyBorder="1" applyAlignment="1">
      <alignment horizontal="center"/>
    </xf>
    <xf numFmtId="165" fontId="47" fillId="55" borderId="69" xfId="0" applyNumberFormat="1" applyFont="1" applyFill="1" applyBorder="1" applyAlignment="1">
      <alignment horizontal="center" wrapText="1"/>
    </xf>
    <xf numFmtId="165" fontId="0" fillId="0" borderId="110" xfId="0" applyNumberFormat="1" applyFont="1" applyFill="1" applyBorder="1" applyAlignment="1">
      <alignment horizontal="center" vertical="top" wrapText="1"/>
    </xf>
    <xf numFmtId="165" fontId="0" fillId="0" borderId="18" xfId="0" applyNumberFormat="1" applyFont="1" applyFill="1" applyBorder="1" applyAlignment="1">
      <alignment horizontal="center" vertical="top" wrapText="1"/>
    </xf>
    <xf numFmtId="165" fontId="0" fillId="0" borderId="27" xfId="0" applyNumberFormat="1" applyFont="1" applyFill="1" applyBorder="1" applyAlignment="1">
      <alignment horizontal="center" vertical="top" wrapText="1"/>
    </xf>
    <xf numFmtId="165" fontId="0" fillId="0" borderId="62" xfId="0" applyNumberFormat="1" applyFont="1" applyFill="1" applyBorder="1" applyAlignment="1">
      <alignment horizontal="center" vertical="top" wrapText="1"/>
    </xf>
    <xf numFmtId="165" fontId="0" fillId="0" borderId="51" xfId="0" applyNumberFormat="1" applyFont="1" applyFill="1" applyBorder="1" applyAlignment="1">
      <alignment horizontal="center" vertical="top" wrapText="1"/>
    </xf>
    <xf numFmtId="165" fontId="0" fillId="0" borderId="48" xfId="0" applyNumberFormat="1" applyFont="1" applyFill="1" applyBorder="1" applyAlignment="1">
      <alignment horizontal="center" vertical="top" wrapText="1"/>
    </xf>
    <xf numFmtId="165" fontId="1" fillId="0" borderId="18" xfId="0" applyNumberFormat="1" applyFont="1" applyFill="1" applyBorder="1" applyAlignment="1">
      <alignment horizontal="center" vertical="top" wrapText="1"/>
    </xf>
    <xf numFmtId="165" fontId="0" fillId="0" borderId="69" xfId="0" applyNumberFormat="1" applyFont="1" applyFill="1" applyBorder="1" applyAlignment="1">
      <alignment horizontal="center" vertical="top" wrapText="1"/>
    </xf>
    <xf numFmtId="165" fontId="1" fillId="0" borderId="110" xfId="0" applyNumberFormat="1" applyFont="1" applyFill="1" applyBorder="1" applyAlignment="1">
      <alignment horizontal="center" vertical="top" wrapText="1"/>
    </xf>
    <xf numFmtId="165" fontId="0" fillId="0" borderId="91" xfId="0" applyNumberFormat="1" applyFont="1" applyFill="1" applyBorder="1" applyAlignment="1">
      <alignment horizontal="center" vertical="top" wrapText="1"/>
    </xf>
    <xf numFmtId="165" fontId="1" fillId="0" borderId="48" xfId="0" applyNumberFormat="1" applyFont="1" applyFill="1" applyBorder="1" applyAlignment="1">
      <alignment horizontal="center" vertical="top" wrapText="1"/>
    </xf>
    <xf numFmtId="165" fontId="64" fillId="0" borderId="62" xfId="0" applyNumberFormat="1" applyFont="1" applyFill="1" applyBorder="1" applyAlignment="1">
      <alignment horizontal="center" vertical="top" wrapText="1"/>
    </xf>
    <xf numFmtId="165" fontId="1" fillId="0" borderId="27" xfId="0" applyNumberFormat="1" applyFont="1" applyFill="1" applyBorder="1" applyAlignment="1">
      <alignment horizontal="center" vertical="top" wrapText="1"/>
    </xf>
    <xf numFmtId="165" fontId="1" fillId="0" borderId="0" xfId="0" applyNumberFormat="1" applyFont="1" applyBorder="1" applyAlignment="1">
      <alignment horizontal="center" vertical="top"/>
    </xf>
    <xf numFmtId="0" fontId="0" fillId="0" borderId="62" xfId="0" applyFont="1" applyFill="1" applyBorder="1" applyAlignment="1">
      <alignment horizontal="left" vertical="top" wrapText="1"/>
    </xf>
    <xf numFmtId="0" fontId="0" fillId="0" borderId="48"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91" xfId="0" applyFont="1" applyFill="1" applyBorder="1" applyAlignment="1">
      <alignment horizontal="left" vertical="top" wrapText="1"/>
    </xf>
    <xf numFmtId="0" fontId="64" fillId="0" borderId="62" xfId="0" applyFont="1" applyFill="1" applyBorder="1" applyAlignment="1">
      <alignment horizontal="left" vertical="top" wrapText="1"/>
    </xf>
    <xf numFmtId="0" fontId="0" fillId="0" borderId="111"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52"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73" xfId="0" applyFont="1" applyFill="1" applyBorder="1" applyAlignment="1">
      <alignment horizontal="left" vertical="top" wrapText="1"/>
    </xf>
    <xf numFmtId="0" fontId="1" fillId="0" borderId="111" xfId="0" applyFont="1" applyFill="1" applyBorder="1" applyAlignment="1">
      <alignment horizontal="left" vertical="top" wrapText="1"/>
    </xf>
    <xf numFmtId="0" fontId="0" fillId="0" borderId="90" xfId="0" applyFont="1" applyFill="1" applyBorder="1" applyAlignment="1">
      <alignment horizontal="left" vertical="top" wrapText="1"/>
    </xf>
    <xf numFmtId="0" fontId="1" fillId="0" borderId="38" xfId="0" applyFont="1" applyFill="1" applyBorder="1" applyAlignment="1">
      <alignment horizontal="left" vertical="top" wrapText="1"/>
    </xf>
    <xf numFmtId="0" fontId="64" fillId="0" borderId="63"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31" xfId="0" applyFont="1" applyFill="1" applyBorder="1" applyAlignment="1">
      <alignment horizontal="left" vertical="top" wrapText="1"/>
    </xf>
    <xf numFmtId="0" fontId="2" fillId="2" borderId="1" xfId="1" applyFont="1" applyFill="1" applyBorder="1" applyAlignment="1">
      <alignment horizontal="center" wrapText="1"/>
    </xf>
    <xf numFmtId="0" fontId="42" fillId="2" borderId="2" xfId="1" applyFont="1" applyFill="1" applyBorder="1" applyAlignment="1">
      <alignment horizontal="center" wrapText="1"/>
    </xf>
    <xf numFmtId="164" fontId="2" fillId="2" borderId="1" xfId="1" applyNumberFormat="1" applyFont="1" applyFill="1" applyBorder="1" applyAlignment="1">
      <alignment horizontal="center" wrapText="1"/>
    </xf>
    <xf numFmtId="164" fontId="42" fillId="2" borderId="1" xfId="1" applyNumberFormat="1" applyFont="1" applyFill="1" applyBorder="1" applyAlignment="1">
      <alignment horizontal="center" wrapText="1"/>
    </xf>
    <xf numFmtId="0" fontId="1" fillId="3" borderId="113" xfId="2" applyFont="1" applyFill="1" applyBorder="1" applyAlignment="1">
      <alignment horizontal="center" vertical="top" wrapText="1"/>
    </xf>
    <xf numFmtId="164" fontId="43" fillId="3" borderId="107" xfId="2" applyNumberFormat="1" applyFont="1" applyFill="1" applyBorder="1" applyAlignment="1">
      <alignment horizontal="left" vertical="top" wrapText="1"/>
    </xf>
    <xf numFmtId="164" fontId="1" fillId="3" borderId="18" xfId="2" applyNumberFormat="1" applyFont="1" applyFill="1" applyBorder="1" applyAlignment="1">
      <alignment horizontal="left" vertical="top" wrapText="1"/>
    </xf>
    <xf numFmtId="164" fontId="43" fillId="3" borderId="24" xfId="2" applyNumberFormat="1" applyFont="1" applyFill="1" applyBorder="1" applyAlignment="1">
      <alignment horizontal="left" vertical="top" wrapText="1"/>
    </xf>
    <xf numFmtId="164" fontId="43" fillId="3" borderId="29" xfId="2" applyNumberFormat="1" applyFont="1" applyFill="1" applyBorder="1" applyAlignment="1">
      <alignment horizontal="left" vertical="top" wrapText="1"/>
    </xf>
    <xf numFmtId="164" fontId="1" fillId="0" borderId="121" xfId="0" applyNumberFormat="1" applyFont="1" applyFill="1" applyBorder="1" applyAlignment="1">
      <alignment horizontal="left" vertical="top" wrapText="1"/>
    </xf>
    <xf numFmtId="164" fontId="43" fillId="0" borderId="107" xfId="0" applyNumberFormat="1" applyFont="1" applyFill="1" applyBorder="1" applyAlignment="1">
      <alignment horizontal="left" vertical="top" wrapText="1"/>
    </xf>
    <xf numFmtId="164" fontId="1" fillId="0" borderId="18" xfId="0" applyNumberFormat="1" applyFont="1" applyFill="1" applyBorder="1" applyAlignment="1">
      <alignment horizontal="left" vertical="top" wrapText="1"/>
    </xf>
    <xf numFmtId="164" fontId="1" fillId="0" borderId="66" xfId="0" applyNumberFormat="1" applyFont="1" applyFill="1" applyBorder="1" applyAlignment="1">
      <alignment horizontal="left" vertical="top" wrapText="1"/>
    </xf>
    <xf numFmtId="164" fontId="43" fillId="0" borderId="24" xfId="0" applyNumberFormat="1" applyFont="1" applyFill="1" applyBorder="1" applyAlignment="1">
      <alignment horizontal="left" vertical="top" wrapText="1"/>
    </xf>
    <xf numFmtId="164" fontId="1" fillId="0" borderId="66" xfId="0" applyNumberFormat="1" applyFont="1" applyBorder="1" applyAlignment="1">
      <alignment horizontal="left" vertical="top" wrapText="1"/>
    </xf>
    <xf numFmtId="164" fontId="43" fillId="0" borderId="24" xfId="0" applyNumberFormat="1" applyFont="1" applyBorder="1" applyAlignment="1">
      <alignment horizontal="left" vertical="top" wrapText="1"/>
    </xf>
    <xf numFmtId="164" fontId="1" fillId="0" borderId="18" xfId="0" applyNumberFormat="1" applyFont="1" applyBorder="1" applyAlignment="1">
      <alignment horizontal="left" vertical="top" wrapText="1"/>
    </xf>
    <xf numFmtId="164" fontId="1" fillId="0" borderId="67" xfId="0" applyNumberFormat="1" applyFont="1" applyBorder="1" applyAlignment="1">
      <alignment horizontal="left" vertical="top" wrapText="1"/>
    </xf>
    <xf numFmtId="164" fontId="43" fillId="0" borderId="29" xfId="0" applyNumberFormat="1" applyFont="1" applyBorder="1" applyAlignment="1">
      <alignment horizontal="left" vertical="top" wrapText="1"/>
    </xf>
    <xf numFmtId="0" fontId="1" fillId="3" borderId="107" xfId="493" applyFont="1" applyFill="1" applyBorder="1" applyAlignment="1">
      <alignment horizontal="left" vertical="top" wrapText="1"/>
    </xf>
    <xf numFmtId="0" fontId="43" fillId="3" borderId="107" xfId="493" applyFont="1" applyFill="1" applyBorder="1" applyAlignment="1">
      <alignment horizontal="left" vertical="top" wrapText="1"/>
    </xf>
    <xf numFmtId="0" fontId="1" fillId="3" borderId="18" xfId="493" applyFont="1" applyFill="1" applyBorder="1" applyAlignment="1">
      <alignment horizontal="left" vertical="top" wrapText="1"/>
    </xf>
    <xf numFmtId="164" fontId="1" fillId="3" borderId="24" xfId="493" applyNumberFormat="1" applyFont="1" applyFill="1" applyBorder="1" applyAlignment="1">
      <alignment horizontal="left" vertical="top" wrapText="1"/>
    </xf>
    <xf numFmtId="0" fontId="43" fillId="0" borderId="24" xfId="0" applyFont="1" applyBorder="1" applyAlignment="1" applyProtection="1">
      <alignment vertical="top" wrapText="1"/>
      <protection locked="0"/>
    </xf>
    <xf numFmtId="164" fontId="1" fillId="3" borderId="18" xfId="493" applyNumberFormat="1" applyFont="1" applyFill="1" applyBorder="1" applyAlignment="1">
      <alignment horizontal="left" vertical="top" wrapText="1"/>
    </xf>
    <xf numFmtId="164" fontId="43" fillId="3" borderId="24" xfId="493" applyNumberFormat="1" applyFont="1" applyFill="1" applyBorder="1" applyAlignment="1">
      <alignment horizontal="left" vertical="top" wrapText="1"/>
    </xf>
    <xf numFmtId="0" fontId="1" fillId="3" borderId="24" xfId="493" applyFont="1" applyFill="1" applyBorder="1" applyAlignment="1">
      <alignment horizontal="left" vertical="top" wrapText="1"/>
    </xf>
    <xf numFmtId="0" fontId="1" fillId="3" borderId="29" xfId="493" applyNumberFormat="1" applyFont="1" applyFill="1" applyBorder="1" applyAlignment="1">
      <alignment horizontal="left" vertical="top" wrapText="1"/>
    </xf>
    <xf numFmtId="0" fontId="43" fillId="0" borderId="29" xfId="0" applyFont="1" applyBorder="1" applyAlignment="1" applyProtection="1">
      <alignment vertical="top" wrapText="1"/>
      <protection locked="0"/>
    </xf>
    <xf numFmtId="0" fontId="1" fillId="3" borderId="18" xfId="493" applyNumberFormat="1" applyFont="1" applyFill="1" applyBorder="1" applyAlignment="1">
      <alignment horizontal="left" vertical="top" wrapText="1"/>
    </xf>
    <xf numFmtId="164" fontId="1" fillId="3" borderId="107" xfId="0" applyNumberFormat="1" applyFont="1" applyFill="1" applyBorder="1" applyAlignment="1">
      <alignment horizontal="left" vertical="top" wrapText="1"/>
    </xf>
    <xf numFmtId="164" fontId="43" fillId="3" borderId="107" xfId="0" applyNumberFormat="1" applyFont="1" applyFill="1" applyBorder="1" applyAlignment="1">
      <alignment horizontal="left" vertical="top" wrapText="1"/>
    </xf>
    <xf numFmtId="164" fontId="1" fillId="3" borderId="18" xfId="0" applyNumberFormat="1" applyFont="1" applyFill="1" applyBorder="1" applyAlignment="1">
      <alignment horizontal="left" vertical="top" wrapText="1"/>
    </xf>
    <xf numFmtId="164" fontId="1" fillId="3" borderId="24" xfId="0" applyNumberFormat="1" applyFont="1" applyFill="1" applyBorder="1" applyAlignment="1">
      <alignment horizontal="left" vertical="top" wrapText="1"/>
    </xf>
    <xf numFmtId="164" fontId="43" fillId="3" borderId="24" xfId="0" applyNumberFormat="1" applyFont="1" applyFill="1" applyBorder="1" applyAlignment="1">
      <alignment horizontal="left" vertical="top" wrapText="1"/>
    </xf>
    <xf numFmtId="0" fontId="1" fillId="3" borderId="24" xfId="0" applyNumberFormat="1" applyFont="1" applyFill="1" applyBorder="1" applyAlignment="1">
      <alignment horizontal="left" vertical="top" wrapText="1"/>
    </xf>
    <xf numFmtId="0" fontId="43" fillId="3" borderId="24" xfId="0" applyNumberFormat="1" applyFont="1" applyFill="1" applyBorder="1" applyAlignment="1">
      <alignment horizontal="left" vertical="top" wrapText="1"/>
    </xf>
    <xf numFmtId="0" fontId="1" fillId="3" borderId="18" xfId="0" applyNumberFormat="1" applyFont="1" applyFill="1" applyBorder="1" applyAlignment="1">
      <alignment horizontal="left" vertical="top" wrapText="1"/>
    </xf>
    <xf numFmtId="164" fontId="1" fillId="0" borderId="107" xfId="368" applyNumberFormat="1" applyFont="1" applyFill="1" applyBorder="1" applyAlignment="1">
      <alignment horizontal="left" vertical="top" wrapText="1"/>
    </xf>
    <xf numFmtId="164" fontId="43" fillId="0" borderId="107" xfId="368" applyNumberFormat="1" applyFont="1" applyFill="1" applyBorder="1" applyAlignment="1">
      <alignment horizontal="left" vertical="top" wrapText="1"/>
    </xf>
    <xf numFmtId="164" fontId="1" fillId="0" borderId="18" xfId="368" applyNumberFormat="1" applyFont="1" applyFill="1" applyBorder="1" applyAlignment="1">
      <alignment horizontal="left" vertical="top" wrapText="1"/>
    </xf>
    <xf numFmtId="164" fontId="1" fillId="0" borderId="24" xfId="368" applyNumberFormat="1" applyFont="1" applyFill="1" applyBorder="1" applyAlignment="1">
      <alignment horizontal="left" vertical="top" wrapText="1"/>
    </xf>
    <xf numFmtId="164" fontId="43" fillId="0" borderId="24" xfId="368" applyNumberFormat="1" applyFont="1" applyFill="1" applyBorder="1" applyAlignment="1">
      <alignment horizontal="left" vertical="top" wrapText="1"/>
    </xf>
    <xf numFmtId="164" fontId="1" fillId="67" borderId="24" xfId="368" applyNumberFormat="1" applyFont="1" applyFill="1" applyBorder="1" applyAlignment="1">
      <alignment horizontal="left" vertical="top" wrapText="1"/>
    </xf>
    <xf numFmtId="164" fontId="43" fillId="67" borderId="24" xfId="368" applyNumberFormat="1" applyFont="1" applyFill="1" applyBorder="1" applyAlignment="1">
      <alignment horizontal="left" vertical="top" wrapText="1"/>
    </xf>
    <xf numFmtId="164" fontId="1" fillId="67" borderId="18" xfId="368" applyNumberFormat="1" applyFont="1" applyFill="1" applyBorder="1" applyAlignment="1">
      <alignment horizontal="left" vertical="top" wrapText="1"/>
    </xf>
    <xf numFmtId="164" fontId="1" fillId="3" borderId="107" xfId="368" applyNumberFormat="1" applyFont="1" applyFill="1" applyBorder="1" applyAlignment="1">
      <alignment horizontal="left" vertical="top" wrapText="1"/>
    </xf>
    <xf numFmtId="164" fontId="43" fillId="3" borderId="107" xfId="368" applyNumberFormat="1" applyFont="1" applyFill="1" applyBorder="1" applyAlignment="1">
      <alignment horizontal="left" vertical="top" wrapText="1"/>
    </xf>
    <xf numFmtId="164" fontId="1" fillId="3" borderId="18" xfId="368" applyNumberFormat="1" applyFont="1" applyFill="1" applyBorder="1" applyAlignment="1">
      <alignment horizontal="left" vertical="top" wrapText="1"/>
    </xf>
    <xf numFmtId="164" fontId="1" fillId="3" borderId="29" xfId="368" applyNumberFormat="1" applyFont="1" applyFill="1" applyBorder="1" applyAlignment="1">
      <alignment horizontal="left" vertical="top" wrapText="1"/>
    </xf>
    <xf numFmtId="164" fontId="43" fillId="3" borderId="29" xfId="368" applyNumberFormat="1" applyFont="1" applyFill="1" applyBorder="1" applyAlignment="1">
      <alignment horizontal="left" vertical="top" wrapText="1"/>
    </xf>
    <xf numFmtId="164" fontId="1" fillId="3" borderId="74" xfId="0" applyNumberFormat="1" applyFont="1" applyFill="1" applyBorder="1" applyAlignment="1">
      <alignment horizontal="left" vertical="top" wrapText="1"/>
    </xf>
    <xf numFmtId="164" fontId="1" fillId="0" borderId="107" xfId="493" applyNumberFormat="1" applyFont="1" applyBorder="1" applyAlignment="1">
      <alignment horizontal="left" vertical="top" wrapText="1"/>
    </xf>
    <xf numFmtId="164" fontId="43" fillId="0" borderId="107" xfId="493" applyNumberFormat="1" applyFont="1" applyBorder="1" applyAlignment="1">
      <alignment horizontal="left" vertical="top" wrapText="1"/>
    </xf>
    <xf numFmtId="164" fontId="1" fillId="0" borderId="18" xfId="493" applyNumberFormat="1" applyFont="1" applyBorder="1" applyAlignment="1">
      <alignment horizontal="left" vertical="top" wrapText="1"/>
    </xf>
    <xf numFmtId="164" fontId="1" fillId="0" borderId="24" xfId="493" applyNumberFormat="1" applyFont="1" applyBorder="1" applyAlignment="1">
      <alignment horizontal="left" vertical="top" wrapText="1"/>
    </xf>
    <xf numFmtId="164" fontId="43" fillId="0" borderId="24" xfId="493" applyNumberFormat="1" applyFont="1" applyBorder="1" applyAlignment="1">
      <alignment horizontal="left" vertical="top" wrapText="1"/>
    </xf>
    <xf numFmtId="164" fontId="1" fillId="0" borderId="24" xfId="493" applyNumberFormat="1" applyFont="1" applyBorder="1" applyAlignment="1">
      <alignment horizontal="left" vertical="top"/>
    </xf>
    <xf numFmtId="164" fontId="1" fillId="0" borderId="29" xfId="493" applyNumberFormat="1" applyFont="1" applyBorder="1" applyAlignment="1">
      <alignment horizontal="left" vertical="top" wrapText="1"/>
    </xf>
    <xf numFmtId="164" fontId="43" fillId="0" borderId="29" xfId="493" applyNumberFormat="1" applyFont="1" applyBorder="1" applyAlignment="1">
      <alignment horizontal="left" vertical="top" wrapText="1"/>
    </xf>
    <xf numFmtId="164" fontId="1" fillId="3" borderId="24" xfId="368" applyNumberFormat="1" applyFont="1" applyFill="1" applyBorder="1" applyAlignment="1">
      <alignment horizontal="left" vertical="top" wrapText="1"/>
    </xf>
    <xf numFmtId="164" fontId="43" fillId="3" borderId="24" xfId="368" applyNumberFormat="1" applyFont="1" applyFill="1" applyBorder="1" applyAlignment="1">
      <alignment horizontal="left" vertical="top" wrapText="1"/>
    </xf>
    <xf numFmtId="166" fontId="1" fillId="3" borderId="107" xfId="0" applyNumberFormat="1" applyFont="1" applyFill="1" applyBorder="1" applyAlignment="1">
      <alignment horizontal="left" vertical="top" wrapText="1"/>
    </xf>
    <xf numFmtId="166" fontId="43" fillId="64" borderId="107" xfId="0" applyNumberFormat="1" applyFont="1" applyFill="1" applyBorder="1" applyAlignment="1">
      <alignment horizontal="left" vertical="top" wrapText="1"/>
    </xf>
    <xf numFmtId="166" fontId="1" fillId="3" borderId="18" xfId="0" applyNumberFormat="1" applyFont="1" applyFill="1" applyBorder="1" applyAlignment="1">
      <alignment horizontal="left" vertical="top" wrapText="1"/>
    </xf>
    <xf numFmtId="164" fontId="1" fillId="3" borderId="24" xfId="373" applyNumberFormat="1" applyFont="1" applyFill="1" applyBorder="1" applyAlignment="1">
      <alignment horizontal="left" vertical="top" wrapText="1"/>
    </xf>
    <xf numFmtId="164" fontId="43" fillId="3" borderId="24" xfId="373" applyNumberFormat="1" applyFont="1" applyFill="1" applyBorder="1" applyAlignment="1">
      <alignment horizontal="left" vertical="top" wrapText="1"/>
    </xf>
    <xf numFmtId="164" fontId="1" fillId="3" borderId="18" xfId="373" applyNumberFormat="1" applyFont="1" applyFill="1" applyBorder="1" applyAlignment="1">
      <alignment horizontal="left" vertical="top" wrapText="1"/>
    </xf>
    <xf numFmtId="164" fontId="1" fillId="3" borderId="29" xfId="373" applyNumberFormat="1" applyFont="1" applyFill="1" applyBorder="1" applyAlignment="1">
      <alignment horizontal="left" vertical="top" wrapText="1"/>
    </xf>
    <xf numFmtId="164" fontId="43" fillId="64" borderId="29" xfId="373" applyNumberFormat="1" applyFont="1" applyFill="1" applyBorder="1" applyAlignment="1">
      <alignment horizontal="left" vertical="top" wrapText="1"/>
    </xf>
    <xf numFmtId="164" fontId="1" fillId="0" borderId="121" xfId="493" applyNumberFormat="1" applyFont="1" applyFill="1" applyBorder="1" applyAlignment="1">
      <alignment vertical="top" wrapText="1"/>
    </xf>
    <xf numFmtId="164" fontId="43" fillId="0" borderId="107" xfId="493" applyNumberFormat="1" applyFont="1" applyFill="1" applyBorder="1" applyAlignment="1">
      <alignment horizontal="left" vertical="top" wrapText="1"/>
    </xf>
    <xf numFmtId="164" fontId="1" fillId="0" borderId="18" xfId="493" applyNumberFormat="1" applyFont="1" applyFill="1" applyBorder="1" applyAlignment="1">
      <alignment vertical="top" wrapText="1"/>
    </xf>
    <xf numFmtId="164" fontId="1" fillId="0" borderId="66" xfId="493" applyNumberFormat="1" applyFont="1" applyFill="1" applyBorder="1" applyAlignment="1">
      <alignment vertical="top" wrapText="1"/>
    </xf>
    <xf numFmtId="164" fontId="43" fillId="0" borderId="24" xfId="493" applyNumberFormat="1" applyFont="1" applyFill="1" applyBorder="1" applyAlignment="1">
      <alignment horizontal="left" vertical="top" wrapText="1"/>
    </xf>
    <xf numFmtId="164" fontId="1" fillId="0" borderId="66" xfId="493" applyNumberFormat="1" applyFont="1" applyBorder="1" applyAlignment="1">
      <alignment vertical="top" wrapText="1"/>
    </xf>
    <xf numFmtId="164" fontId="1" fillId="0" borderId="18" xfId="493" applyNumberFormat="1" applyFont="1" applyBorder="1" applyAlignment="1">
      <alignment vertical="top" wrapText="1"/>
    </xf>
    <xf numFmtId="164" fontId="1" fillId="0" borderId="67" xfId="493" applyNumberFormat="1" applyFont="1" applyBorder="1" applyAlignment="1">
      <alignment vertical="top" wrapText="1"/>
    </xf>
    <xf numFmtId="164" fontId="43" fillId="0" borderId="29" xfId="493" applyNumberFormat="1" applyFont="1" applyFill="1" applyBorder="1" applyAlignment="1">
      <alignment vertical="top" wrapText="1"/>
    </xf>
    <xf numFmtId="164" fontId="43" fillId="67" borderId="107" xfId="2" applyNumberFormat="1" applyFont="1" applyFill="1" applyBorder="1" applyAlignment="1">
      <alignment horizontal="left" vertical="top" wrapText="1"/>
    </xf>
    <xf numFmtId="164" fontId="43" fillId="67" borderId="29" xfId="2" applyNumberFormat="1" applyFont="1" applyFill="1" applyBorder="1" applyAlignment="1">
      <alignment horizontal="left" vertical="top" wrapText="1"/>
    </xf>
    <xf numFmtId="164" fontId="1" fillId="3" borderId="29" xfId="0" applyNumberFormat="1" applyFont="1" applyFill="1" applyBorder="1" applyAlignment="1">
      <alignment horizontal="left" vertical="top" wrapText="1"/>
    </xf>
    <xf numFmtId="164" fontId="43" fillId="0" borderId="29" xfId="493" applyNumberFormat="1" applyFont="1" applyFill="1" applyBorder="1" applyAlignment="1">
      <alignment horizontal="left" vertical="top" wrapText="1"/>
    </xf>
    <xf numFmtId="164" fontId="1" fillId="3" borderId="1" xfId="368" applyNumberFormat="1" applyFont="1" applyFill="1" applyBorder="1" applyAlignment="1">
      <alignment horizontal="left" vertical="top" wrapText="1"/>
    </xf>
    <xf numFmtId="164" fontId="43" fillId="3" borderId="1" xfId="368" applyNumberFormat="1" applyFont="1" applyFill="1" applyBorder="1" applyAlignment="1">
      <alignment horizontal="left" vertical="top" wrapText="1"/>
    </xf>
    <xf numFmtId="0" fontId="1" fillId="3" borderId="107" xfId="368" applyFont="1" applyFill="1" applyBorder="1" applyAlignment="1">
      <alignment vertical="top" wrapText="1"/>
    </xf>
    <xf numFmtId="0" fontId="43" fillId="3" borderId="107" xfId="368" applyFont="1" applyFill="1" applyBorder="1" applyAlignment="1">
      <alignment vertical="top" wrapText="1"/>
    </xf>
    <xf numFmtId="0" fontId="1" fillId="3" borderId="18" xfId="368" applyFont="1" applyFill="1" applyBorder="1" applyAlignment="1">
      <alignment vertical="top" wrapText="1"/>
    </xf>
    <xf numFmtId="164" fontId="1" fillId="3" borderId="24" xfId="371" applyNumberFormat="1" applyFont="1" applyFill="1" applyBorder="1" applyAlignment="1">
      <alignment vertical="top" wrapText="1"/>
    </xf>
    <xf numFmtId="164" fontId="43" fillId="3" borderId="24" xfId="371" applyNumberFormat="1" applyFont="1" applyFill="1" applyBorder="1" applyAlignment="1">
      <alignment vertical="top" wrapText="1"/>
    </xf>
    <xf numFmtId="164" fontId="1" fillId="3" borderId="18" xfId="371" applyNumberFormat="1" applyFont="1" applyFill="1" applyBorder="1" applyAlignment="1">
      <alignment vertical="top" wrapText="1"/>
    </xf>
    <xf numFmtId="164" fontId="1" fillId="3" borderId="29" xfId="371" applyNumberFormat="1" applyFont="1" applyFill="1" applyBorder="1" applyAlignment="1">
      <alignment vertical="top" wrapText="1"/>
    </xf>
    <xf numFmtId="164" fontId="43" fillId="3" borderId="29" xfId="371" applyNumberFormat="1" applyFont="1" applyFill="1" applyBorder="1" applyAlignment="1">
      <alignment vertical="top" wrapText="1"/>
    </xf>
    <xf numFmtId="0" fontId="1" fillId="3" borderId="24" xfId="368" applyFont="1" applyFill="1" applyBorder="1" applyAlignment="1">
      <alignment vertical="top" wrapText="1"/>
    </xf>
    <xf numFmtId="0" fontId="43" fillId="0" borderId="24" xfId="0" applyFont="1" applyBorder="1" applyAlignment="1">
      <alignment horizontal="left" vertical="top" wrapText="1"/>
    </xf>
    <xf numFmtId="164" fontId="1" fillId="0" borderId="113" xfId="493" applyNumberFormat="1" applyFont="1" applyBorder="1" applyAlignment="1">
      <alignment horizontal="left" vertical="top" wrapText="1"/>
    </xf>
    <xf numFmtId="0" fontId="43" fillId="0" borderId="107" xfId="0" applyFont="1" applyFill="1" applyBorder="1" applyAlignment="1">
      <alignment horizontal="left" vertical="top" wrapText="1"/>
    </xf>
    <xf numFmtId="0" fontId="1" fillId="3" borderId="22" xfId="0" applyNumberFormat="1" applyFont="1" applyFill="1" applyBorder="1" applyAlignment="1">
      <alignment horizontal="left" vertical="top" wrapText="1"/>
    </xf>
    <xf numFmtId="0" fontId="43" fillId="0" borderId="24" xfId="0" applyFont="1" applyFill="1" applyBorder="1" applyAlignment="1">
      <alignment horizontal="left" vertical="top" wrapText="1"/>
    </xf>
    <xf numFmtId="49" fontId="1" fillId="3" borderId="24" xfId="0" applyNumberFormat="1" applyFont="1" applyFill="1" applyBorder="1" applyAlignment="1">
      <alignment horizontal="left" vertical="top" wrapText="1"/>
    </xf>
    <xf numFmtId="49" fontId="43" fillId="0" borderId="24" xfId="493" applyNumberFormat="1" applyFont="1" applyBorder="1" applyAlignment="1">
      <alignment horizontal="left" vertical="top" wrapText="1"/>
    </xf>
    <xf numFmtId="49" fontId="1" fillId="3" borderId="18" xfId="0" applyNumberFormat="1" applyFont="1" applyFill="1" applyBorder="1" applyAlignment="1">
      <alignment horizontal="left" vertical="top" wrapText="1"/>
    </xf>
    <xf numFmtId="0" fontId="1" fillId="3" borderId="29" xfId="0" applyNumberFormat="1" applyFont="1" applyFill="1" applyBorder="1" applyAlignment="1">
      <alignment horizontal="left" vertical="top" wrapText="1"/>
    </xf>
    <xf numFmtId="49" fontId="43" fillId="0" borderId="29" xfId="493" applyNumberFormat="1" applyFont="1" applyBorder="1" applyAlignment="1">
      <alignment horizontal="left" vertical="top" wrapText="1"/>
    </xf>
    <xf numFmtId="164" fontId="1" fillId="67" borderId="107" xfId="368" applyNumberFormat="1" applyFont="1" applyFill="1" applyBorder="1" applyAlignment="1">
      <alignment horizontal="left" vertical="top" wrapText="1"/>
    </xf>
    <xf numFmtId="164" fontId="43" fillId="67" borderId="107" xfId="368" applyNumberFormat="1" applyFont="1" applyFill="1" applyBorder="1" applyAlignment="1">
      <alignment horizontal="left" vertical="top" wrapText="1"/>
    </xf>
    <xf numFmtId="164" fontId="1" fillId="67" borderId="29" xfId="368" applyNumberFormat="1" applyFont="1" applyFill="1" applyBorder="1" applyAlignment="1">
      <alignment horizontal="left" vertical="top" wrapText="1"/>
    </xf>
    <xf numFmtId="164" fontId="43" fillId="67" borderId="29" xfId="368" applyNumberFormat="1" applyFont="1" applyFill="1" applyBorder="1" applyAlignment="1">
      <alignment horizontal="left" vertical="top" wrapText="1"/>
    </xf>
    <xf numFmtId="164" fontId="43" fillId="3" borderId="29" xfId="0" applyNumberFormat="1" applyFont="1" applyFill="1" applyBorder="1" applyAlignment="1">
      <alignment horizontal="left" vertical="top" wrapText="1"/>
    </xf>
    <xf numFmtId="164" fontId="1" fillId="3" borderId="1" xfId="0" applyNumberFormat="1" applyFont="1" applyFill="1" applyBorder="1" applyAlignment="1">
      <alignment horizontal="left" vertical="top" wrapText="1"/>
    </xf>
    <xf numFmtId="164" fontId="43" fillId="3" borderId="1" xfId="0" applyNumberFormat="1" applyFont="1" applyFill="1" applyBorder="1" applyAlignment="1">
      <alignment horizontal="left" vertical="top" wrapText="1"/>
    </xf>
    <xf numFmtId="17" fontId="41" fillId="57" borderId="123" xfId="0" quotePrefix="1" applyNumberFormat="1" applyFont="1" applyFill="1" applyBorder="1" applyAlignment="1">
      <alignment horizontal="center" vertical="top"/>
    </xf>
    <xf numFmtId="0" fontId="2" fillId="57" borderId="77" xfId="1" applyFont="1" applyFill="1" applyBorder="1" applyAlignment="1">
      <alignment horizontal="center" wrapText="1"/>
    </xf>
    <xf numFmtId="164" fontId="2" fillId="57" borderId="77" xfId="1" applyNumberFormat="1" applyFont="1" applyFill="1" applyBorder="1" applyAlignment="1">
      <alignment horizontal="center" wrapText="1"/>
    </xf>
    <xf numFmtId="164" fontId="1" fillId="57" borderId="95" xfId="2" applyNumberFormat="1" applyFont="1" applyFill="1" applyBorder="1" applyAlignment="1">
      <alignment horizontal="left" vertical="top" wrapText="1"/>
    </xf>
    <xf numFmtId="164" fontId="1" fillId="57" borderId="49" xfId="2" applyNumberFormat="1" applyFont="1" applyFill="1" applyBorder="1" applyAlignment="1">
      <alignment horizontal="left" vertical="top" wrapText="1"/>
    </xf>
    <xf numFmtId="164" fontId="1" fillId="57" borderId="89" xfId="2" applyNumberFormat="1" applyFont="1" applyFill="1" applyBorder="1" applyAlignment="1">
      <alignment horizontal="left" vertical="top" wrapText="1"/>
    </xf>
    <xf numFmtId="164" fontId="1" fillId="57" borderId="84" xfId="2" applyNumberFormat="1" applyFont="1" applyFill="1" applyBorder="1" applyAlignment="1">
      <alignment horizontal="left" vertical="top" wrapText="1"/>
    </xf>
    <xf numFmtId="164" fontId="1" fillId="57" borderId="61" xfId="2" applyNumberFormat="1" applyFont="1" applyFill="1" applyBorder="1" applyAlignment="1">
      <alignment horizontal="left" vertical="top" wrapText="1"/>
    </xf>
    <xf numFmtId="164" fontId="1" fillId="57" borderId="107" xfId="2" applyNumberFormat="1" applyFont="1" applyFill="1" applyBorder="1" applyAlignment="1">
      <alignment horizontal="left" vertical="top" wrapText="1"/>
    </xf>
    <xf numFmtId="164" fontId="1" fillId="57" borderId="24" xfId="2" applyNumberFormat="1" applyFont="1" applyFill="1" applyBorder="1" applyAlignment="1">
      <alignment horizontal="left" vertical="top" wrapText="1"/>
    </xf>
    <xf numFmtId="164" fontId="1" fillId="57" borderId="29" xfId="2" applyNumberFormat="1" applyFont="1" applyFill="1" applyBorder="1" applyAlignment="1">
      <alignment horizontal="left" vertical="top" wrapText="1"/>
    </xf>
    <xf numFmtId="164" fontId="1" fillId="57" borderId="77" xfId="2" applyNumberFormat="1" applyFont="1" applyFill="1" applyBorder="1" applyAlignment="1">
      <alignment horizontal="left" vertical="top" wrapText="1"/>
    </xf>
    <xf numFmtId="164" fontId="1" fillId="57" borderId="25" xfId="2" applyNumberFormat="1" applyFont="1" applyFill="1" applyBorder="1" applyAlignment="1">
      <alignment horizontal="left" vertical="top" wrapText="1"/>
    </xf>
    <xf numFmtId="164" fontId="1" fillId="57" borderId="76" xfId="2" applyNumberFormat="1" applyFont="1" applyFill="1" applyBorder="1" applyAlignment="1">
      <alignment horizontal="left" vertical="top" wrapText="1"/>
    </xf>
    <xf numFmtId="164" fontId="1" fillId="57" borderId="74" xfId="2" applyNumberFormat="1" applyFont="1" applyFill="1" applyBorder="1" applyAlignment="1">
      <alignment horizontal="left" vertical="top" wrapText="1"/>
    </xf>
    <xf numFmtId="164" fontId="63" fillId="57" borderId="49" xfId="2" applyNumberFormat="1" applyFont="1" applyFill="1" applyBorder="1" applyAlignment="1">
      <alignment horizontal="left" vertical="top" wrapText="1"/>
    </xf>
    <xf numFmtId="164" fontId="57" fillId="57" borderId="77" xfId="2" applyNumberFormat="1" applyFont="1" applyFill="1" applyBorder="1" applyAlignment="1">
      <alignment horizontal="left" vertical="top" wrapText="1"/>
    </xf>
    <xf numFmtId="164" fontId="1" fillId="57" borderId="54" xfId="2" applyNumberFormat="1" applyFont="1" applyFill="1" applyBorder="1" applyAlignment="1">
      <alignment horizontal="left" vertical="top" wrapText="1"/>
    </xf>
    <xf numFmtId="164" fontId="1" fillId="57" borderId="0" xfId="2" applyNumberFormat="1" applyFont="1" applyFill="1" applyBorder="1" applyAlignment="1">
      <alignment horizontal="left" vertical="top" wrapText="1"/>
    </xf>
    <xf numFmtId="0" fontId="43" fillId="57" borderId="0" xfId="0" applyFont="1" applyFill="1" applyBorder="1"/>
    <xf numFmtId="0" fontId="41" fillId="0" borderId="0" xfId="0" quotePrefix="1" applyFont="1" applyBorder="1" applyAlignment="1">
      <alignment horizontal="center"/>
    </xf>
    <xf numFmtId="164" fontId="43" fillId="3" borderId="77" xfId="2" applyNumberFormat="1" applyFont="1" applyFill="1" applyBorder="1" applyAlignment="1">
      <alignment horizontal="left" vertical="top" wrapText="1"/>
    </xf>
    <xf numFmtId="0" fontId="1" fillId="3" borderId="77" xfId="493" applyNumberFormat="1" applyFont="1" applyFill="1" applyBorder="1" applyAlignment="1">
      <alignment horizontal="left" vertical="top" wrapText="1"/>
    </xf>
    <xf numFmtId="0" fontId="43" fillId="0" borderId="77" xfId="0" applyFont="1" applyBorder="1" applyAlignment="1" applyProtection="1">
      <alignment vertical="top" wrapText="1"/>
      <protection locked="0"/>
    </xf>
    <xf numFmtId="164" fontId="1" fillId="3" borderId="95" xfId="0" applyNumberFormat="1" applyFont="1" applyFill="1" applyBorder="1" applyAlignment="1">
      <alignment horizontal="left" vertical="top" wrapText="1"/>
    </xf>
    <xf numFmtId="164" fontId="43" fillId="3" borderId="95" xfId="0" applyNumberFormat="1" applyFont="1" applyFill="1" applyBorder="1" applyAlignment="1">
      <alignment horizontal="left" vertical="top" wrapText="1"/>
    </xf>
    <xf numFmtId="164" fontId="1" fillId="67" borderId="95" xfId="368" applyNumberFormat="1" applyFont="1" applyFill="1" applyBorder="1" applyAlignment="1">
      <alignment horizontal="left" vertical="top" wrapText="1"/>
    </xf>
    <xf numFmtId="164" fontId="43" fillId="67" borderId="95" xfId="368" applyNumberFormat="1" applyFont="1" applyFill="1" applyBorder="1" applyAlignment="1">
      <alignment horizontal="left" vertical="top" wrapText="1"/>
    </xf>
    <xf numFmtId="164" fontId="1" fillId="0" borderId="77" xfId="493" applyNumberFormat="1" applyFont="1" applyBorder="1" applyAlignment="1">
      <alignment horizontal="left" vertical="top" wrapText="1"/>
    </xf>
    <xf numFmtId="164" fontId="43" fillId="0" borderId="77" xfId="493" applyNumberFormat="1" applyFont="1" applyBorder="1" applyAlignment="1">
      <alignment horizontal="left" vertical="top" wrapText="1"/>
    </xf>
    <xf numFmtId="164" fontId="1" fillId="0" borderId="0" xfId="493" applyNumberFormat="1" applyFont="1" applyBorder="1" applyAlignment="1">
      <alignment vertical="top" wrapText="1"/>
    </xf>
    <xf numFmtId="164" fontId="43" fillId="0" borderId="77" xfId="493" applyNumberFormat="1" applyFont="1" applyFill="1" applyBorder="1" applyAlignment="1">
      <alignment vertical="top" wrapText="1"/>
    </xf>
    <xf numFmtId="164" fontId="1" fillId="3" borderId="49" xfId="0" applyNumberFormat="1" applyFont="1" applyFill="1" applyBorder="1" applyAlignment="1">
      <alignment horizontal="left" vertical="top" wrapText="1"/>
    </xf>
    <xf numFmtId="164" fontId="1" fillId="3" borderId="54" xfId="0" applyNumberFormat="1" applyFont="1" applyFill="1" applyBorder="1" applyAlignment="1">
      <alignment horizontal="left" vertical="top" wrapText="1"/>
    </xf>
    <xf numFmtId="164" fontId="43" fillId="0" borderId="54" xfId="493" applyNumberFormat="1" applyFont="1" applyFill="1" applyBorder="1" applyAlignment="1">
      <alignment horizontal="left" vertical="top" wrapText="1"/>
    </xf>
    <xf numFmtId="164" fontId="1" fillId="3" borderId="74" xfId="368" applyNumberFormat="1" applyFont="1" applyFill="1" applyBorder="1" applyAlignment="1">
      <alignment horizontal="left" vertical="top" wrapText="1"/>
    </xf>
    <xf numFmtId="164" fontId="43" fillId="3" borderId="74" xfId="368" applyNumberFormat="1" applyFont="1" applyFill="1" applyBorder="1" applyAlignment="1">
      <alignment horizontal="left" vertical="top" wrapText="1"/>
    </xf>
    <xf numFmtId="164" fontId="1" fillId="68" borderId="77" xfId="2" applyNumberFormat="1" applyFont="1" applyFill="1" applyBorder="1" applyAlignment="1">
      <alignment horizontal="left" vertical="top" wrapText="1"/>
    </xf>
    <xf numFmtId="164" fontId="1" fillId="68" borderId="29" xfId="368" applyNumberFormat="1" applyFont="1" applyFill="1" applyBorder="1" applyAlignment="1">
      <alignment horizontal="left" vertical="top" wrapText="1"/>
    </xf>
    <xf numFmtId="164" fontId="43" fillId="68" borderId="29" xfId="368" applyNumberFormat="1" applyFont="1" applyFill="1" applyBorder="1" applyAlignment="1">
      <alignment horizontal="left" vertical="top" wrapText="1"/>
    </xf>
    <xf numFmtId="164" fontId="1" fillId="68" borderId="18" xfId="368" applyNumberFormat="1" applyFont="1" applyFill="1" applyBorder="1" applyAlignment="1">
      <alignment horizontal="left" vertical="top" wrapText="1"/>
    </xf>
    <xf numFmtId="164" fontId="1" fillId="3" borderId="77" xfId="0" applyNumberFormat="1" applyFont="1" applyFill="1" applyBorder="1" applyAlignment="1">
      <alignment horizontal="left" vertical="top" wrapText="1"/>
    </xf>
    <xf numFmtId="164" fontId="43" fillId="3" borderId="77" xfId="0" applyNumberFormat="1" applyFont="1" applyFill="1" applyBorder="1" applyAlignment="1">
      <alignment horizontal="left" vertical="top" wrapText="1"/>
    </xf>
    <xf numFmtId="164" fontId="1" fillId="3" borderId="54" xfId="368" applyNumberFormat="1" applyFont="1" applyFill="1" applyBorder="1" applyAlignment="1">
      <alignment horizontal="left" vertical="top" wrapText="1"/>
    </xf>
    <xf numFmtId="164" fontId="43" fillId="3" borderId="54" xfId="368" applyNumberFormat="1" applyFont="1" applyFill="1" applyBorder="1" applyAlignment="1">
      <alignment horizontal="left" vertical="top" wrapText="1"/>
    </xf>
    <xf numFmtId="0" fontId="43" fillId="60" borderId="0" xfId="0" applyFont="1" applyFill="1" applyBorder="1" applyAlignment="1">
      <alignment vertical="top" wrapText="1"/>
    </xf>
    <xf numFmtId="0" fontId="42" fillId="60" borderId="1" xfId="1" applyFont="1" applyFill="1" applyBorder="1" applyAlignment="1">
      <alignment horizontal="center" wrapText="1"/>
    </xf>
    <xf numFmtId="164" fontId="42" fillId="60" borderId="74" xfId="1" applyNumberFormat="1" applyFont="1" applyFill="1" applyBorder="1" applyAlignment="1">
      <alignment horizontal="center" wrapText="1"/>
    </xf>
    <xf numFmtId="164" fontId="43" fillId="60" borderId="92" xfId="2" applyNumberFormat="1" applyFont="1" applyFill="1" applyBorder="1" applyAlignment="1">
      <alignment horizontal="left" vertical="top" wrapText="1"/>
    </xf>
    <xf numFmtId="164" fontId="43" fillId="60" borderId="66" xfId="2" applyNumberFormat="1" applyFont="1" applyFill="1" applyBorder="1" applyAlignment="1">
      <alignment horizontal="left" vertical="top" wrapText="1"/>
    </xf>
    <xf numFmtId="164" fontId="43" fillId="60" borderId="68" xfId="2" applyNumberFormat="1" applyFont="1" applyFill="1" applyBorder="1" applyAlignment="1">
      <alignment horizontal="left" vertical="top" wrapText="1"/>
    </xf>
    <xf numFmtId="164" fontId="43" fillId="60" borderId="0" xfId="2" applyNumberFormat="1" applyFont="1" applyFill="1" applyBorder="1" applyAlignment="1">
      <alignment horizontal="left" vertical="top" wrapText="1"/>
    </xf>
    <xf numFmtId="164" fontId="43" fillId="60" borderId="92" xfId="0" applyNumberFormat="1" applyFont="1" applyFill="1" applyBorder="1" applyAlignment="1">
      <alignment horizontal="left" vertical="top" wrapText="1"/>
    </xf>
    <xf numFmtId="164" fontId="43" fillId="60" borderId="66" xfId="0" applyNumberFormat="1" applyFont="1" applyFill="1" applyBorder="1" applyAlignment="1">
      <alignment horizontal="left" vertical="top" wrapText="1"/>
    </xf>
    <xf numFmtId="164" fontId="43" fillId="60" borderId="68" xfId="0" applyNumberFormat="1" applyFont="1" applyFill="1" applyBorder="1" applyAlignment="1">
      <alignment horizontal="left" vertical="top" wrapText="1"/>
    </xf>
    <xf numFmtId="0" fontId="43" fillId="60" borderId="92" xfId="493" applyFont="1" applyFill="1" applyBorder="1" applyAlignment="1">
      <alignment horizontal="left" vertical="top" wrapText="1"/>
    </xf>
    <xf numFmtId="0" fontId="43" fillId="60" borderId="66" xfId="0" applyFont="1" applyFill="1" applyBorder="1" applyAlignment="1" applyProtection="1">
      <alignment vertical="top" wrapText="1"/>
      <protection locked="0"/>
    </xf>
    <xf numFmtId="164" fontId="43" fillId="60" borderId="66" xfId="493" applyNumberFormat="1" applyFont="1" applyFill="1" applyBorder="1" applyAlignment="1">
      <alignment horizontal="left" vertical="top" wrapText="1"/>
    </xf>
    <xf numFmtId="0" fontId="43" fillId="60" borderId="68" xfId="0" applyFont="1" applyFill="1" applyBorder="1" applyAlignment="1" applyProtection="1">
      <alignment vertical="top" wrapText="1"/>
      <protection locked="0"/>
    </xf>
    <xf numFmtId="0" fontId="43" fillId="60" borderId="0" xfId="0" applyFont="1" applyFill="1" applyBorder="1" applyAlignment="1" applyProtection="1">
      <alignment vertical="top" wrapText="1"/>
      <protection locked="0"/>
    </xf>
    <xf numFmtId="0" fontId="43" fillId="60" borderId="66" xfId="0" applyNumberFormat="1" applyFont="1" applyFill="1" applyBorder="1" applyAlignment="1">
      <alignment horizontal="left" vertical="top" wrapText="1"/>
    </xf>
    <xf numFmtId="164" fontId="43" fillId="60" borderId="92" xfId="368" applyNumberFormat="1" applyFont="1" applyFill="1" applyBorder="1" applyAlignment="1">
      <alignment horizontal="left" vertical="top" wrapText="1"/>
    </xf>
    <xf numFmtId="164" fontId="43" fillId="60" borderId="66" xfId="368" applyNumberFormat="1" applyFont="1" applyFill="1" applyBorder="1" applyAlignment="1">
      <alignment horizontal="left" vertical="top" wrapText="1"/>
    </xf>
    <xf numFmtId="164" fontId="43" fillId="60" borderId="68" xfId="368" applyNumberFormat="1" applyFont="1" applyFill="1" applyBorder="1" applyAlignment="1">
      <alignment horizontal="left" vertical="top" wrapText="1"/>
    </xf>
    <xf numFmtId="164" fontId="43" fillId="60" borderId="92" xfId="493" applyNumberFormat="1" applyFont="1" applyFill="1" applyBorder="1" applyAlignment="1">
      <alignment horizontal="left" vertical="top" wrapText="1"/>
    </xf>
    <xf numFmtId="164" fontId="43" fillId="60" borderId="68" xfId="493" applyNumberFormat="1" applyFont="1" applyFill="1" applyBorder="1" applyAlignment="1">
      <alignment horizontal="left" vertical="top" wrapText="1"/>
    </xf>
    <xf numFmtId="164" fontId="43" fillId="60" borderId="0" xfId="493" applyNumberFormat="1" applyFont="1" applyFill="1" applyBorder="1" applyAlignment="1">
      <alignment horizontal="left" vertical="top" wrapText="1"/>
    </xf>
    <xf numFmtId="166" fontId="43" fillId="60" borderId="92" xfId="0" applyNumberFormat="1" applyFont="1" applyFill="1" applyBorder="1" applyAlignment="1">
      <alignment horizontal="left" vertical="top" wrapText="1"/>
    </xf>
    <xf numFmtId="164" fontId="43" fillId="60" borderId="66" xfId="373" applyNumberFormat="1" applyFont="1" applyFill="1" applyBorder="1" applyAlignment="1">
      <alignment horizontal="left" vertical="top" wrapText="1"/>
    </xf>
    <xf numFmtId="164" fontId="43" fillId="60" borderId="68" xfId="373" applyNumberFormat="1" applyFont="1" applyFill="1" applyBorder="1" applyAlignment="1">
      <alignment horizontal="left" vertical="top" wrapText="1"/>
    </xf>
    <xf numFmtId="164" fontId="43" fillId="60" borderId="68" xfId="493" applyNumberFormat="1" applyFont="1" applyFill="1" applyBorder="1" applyAlignment="1">
      <alignment vertical="top" wrapText="1"/>
    </xf>
    <xf numFmtId="164" fontId="43" fillId="60" borderId="0" xfId="493" applyNumberFormat="1" applyFont="1" applyFill="1" applyBorder="1" applyAlignment="1">
      <alignment vertical="top" wrapText="1"/>
    </xf>
    <xf numFmtId="164" fontId="1" fillId="60" borderId="68" xfId="2" applyNumberFormat="1" applyFont="1" applyFill="1" applyBorder="1" applyAlignment="1">
      <alignment horizontal="left" vertical="top" wrapText="1"/>
    </xf>
    <xf numFmtId="0" fontId="43" fillId="60" borderId="66" xfId="0" applyFont="1" applyFill="1" applyBorder="1" applyAlignment="1">
      <alignment horizontal="left" vertical="top" wrapText="1"/>
    </xf>
    <xf numFmtId="164" fontId="43" fillId="60" borderId="0" xfId="368" applyNumberFormat="1" applyFont="1" applyFill="1" applyBorder="1" applyAlignment="1">
      <alignment horizontal="left" vertical="top" wrapText="1"/>
    </xf>
    <xf numFmtId="0" fontId="43" fillId="60" borderId="92" xfId="368" applyFont="1" applyFill="1" applyBorder="1" applyAlignment="1">
      <alignment vertical="top" wrapText="1"/>
    </xf>
    <xf numFmtId="164" fontId="43" fillId="60" borderId="66" xfId="371" applyNumberFormat="1" applyFont="1" applyFill="1" applyBorder="1" applyAlignment="1">
      <alignment vertical="top" wrapText="1"/>
    </xf>
    <xf numFmtId="164" fontId="43" fillId="60" borderId="68" xfId="371" applyNumberFormat="1" applyFont="1" applyFill="1" applyBorder="1" applyAlignment="1">
      <alignment vertical="top" wrapText="1"/>
    </xf>
    <xf numFmtId="0" fontId="43" fillId="60" borderId="92" xfId="0" applyFont="1" applyFill="1" applyBorder="1" applyAlignment="1">
      <alignment horizontal="left" vertical="top" wrapText="1"/>
    </xf>
    <xf numFmtId="49" fontId="43" fillId="60" borderId="66" xfId="493" applyNumberFormat="1" applyFont="1" applyFill="1" applyBorder="1" applyAlignment="1">
      <alignment horizontal="left" vertical="top" wrapText="1"/>
    </xf>
    <xf numFmtId="49" fontId="43" fillId="60" borderId="68" xfId="493" applyNumberFormat="1" applyFont="1" applyFill="1" applyBorder="1" applyAlignment="1">
      <alignment horizontal="left" vertical="top" wrapText="1"/>
    </xf>
    <xf numFmtId="164" fontId="43" fillId="60" borderId="0" xfId="0" applyNumberFormat="1" applyFont="1" applyFill="1" applyBorder="1" applyAlignment="1">
      <alignment horizontal="left" vertical="top" wrapText="1"/>
    </xf>
    <xf numFmtId="0" fontId="1" fillId="60" borderId="0" xfId="0" applyFont="1" applyFill="1" applyBorder="1" applyAlignment="1">
      <alignment horizontal="center" vertical="center"/>
    </xf>
    <xf numFmtId="0" fontId="1" fillId="60" borderId="68" xfId="0" applyFont="1" applyFill="1" applyBorder="1" applyAlignment="1" applyProtection="1">
      <alignment vertical="top" wrapText="1"/>
      <protection locked="0"/>
    </xf>
    <xf numFmtId="0" fontId="1" fillId="60" borderId="92" xfId="0" applyFont="1" applyFill="1" applyBorder="1" applyAlignment="1" applyProtection="1">
      <alignment vertical="top"/>
      <protection locked="0"/>
    </xf>
    <xf numFmtId="0" fontId="1" fillId="60" borderId="66" xfId="0" applyFont="1" applyFill="1" applyBorder="1" applyAlignment="1" applyProtection="1">
      <alignment vertical="top"/>
      <protection locked="0"/>
    </xf>
    <xf numFmtId="0" fontId="1" fillId="60" borderId="124" xfId="0" applyFont="1" applyFill="1" applyBorder="1" applyAlignment="1" applyProtection="1">
      <alignment vertical="top"/>
      <protection locked="0"/>
    </xf>
    <xf numFmtId="0" fontId="1" fillId="60" borderId="125" xfId="0" applyFont="1" applyFill="1" applyBorder="1" applyAlignment="1" applyProtection="1">
      <alignment vertical="top"/>
      <protection locked="0"/>
    </xf>
    <xf numFmtId="0" fontId="1" fillId="60" borderId="0" xfId="0" applyFont="1" applyFill="1" applyBorder="1" applyAlignment="1" applyProtection="1">
      <alignment vertical="top"/>
      <protection locked="0"/>
    </xf>
    <xf numFmtId="0" fontId="1" fillId="60" borderId="0" xfId="493" applyFont="1" applyFill="1" applyBorder="1" applyAlignment="1">
      <alignment horizontal="center" vertical="center" wrapText="1"/>
    </xf>
    <xf numFmtId="0" fontId="1" fillId="60" borderId="0" xfId="493" applyFont="1" applyFill="1"/>
    <xf numFmtId="0" fontId="65" fillId="60" borderId="0" xfId="5158" applyFont="1" applyFill="1" applyAlignment="1">
      <alignment horizontal="left" vertical="center" indent="1"/>
    </xf>
    <xf numFmtId="164" fontId="2" fillId="2" borderId="76" xfId="1" applyNumberFormat="1" applyFont="1" applyFill="1" applyBorder="1" applyAlignment="1">
      <alignment horizontal="center" wrapText="1"/>
    </xf>
    <xf numFmtId="164" fontId="1" fillId="0" borderId="36" xfId="2" applyNumberFormat="1" applyFill="1" applyBorder="1" applyAlignment="1">
      <alignment horizontal="left" vertical="top" wrapText="1"/>
    </xf>
    <xf numFmtId="164" fontId="1" fillId="0" borderId="36" xfId="2" applyNumberFormat="1" applyFont="1" applyFill="1" applyBorder="1" applyAlignment="1">
      <alignment horizontal="left" vertical="top" wrapText="1"/>
    </xf>
    <xf numFmtId="164" fontId="1" fillId="0" borderId="2" xfId="2" applyNumberFormat="1" applyFont="1" applyBorder="1" applyAlignment="1">
      <alignment horizontal="left" vertical="top" wrapText="1"/>
    </xf>
    <xf numFmtId="0" fontId="1" fillId="0" borderId="109" xfId="0" applyNumberFormat="1" applyFont="1" applyFill="1" applyBorder="1" applyAlignment="1">
      <alignment horizontal="left" vertical="top" wrapText="1"/>
    </xf>
    <xf numFmtId="164" fontId="0" fillId="0" borderId="36" xfId="0" applyNumberFormat="1" applyFill="1" applyBorder="1" applyAlignment="1">
      <alignment horizontal="left" vertical="top" wrapText="1"/>
    </xf>
    <xf numFmtId="164" fontId="1" fillId="0" borderId="70" xfId="0" applyNumberFormat="1" applyFont="1" applyFill="1" applyBorder="1" applyAlignment="1">
      <alignment horizontal="left" vertical="top" wrapText="1"/>
    </xf>
    <xf numFmtId="164" fontId="1" fillId="0" borderId="2" xfId="0" applyNumberFormat="1" applyFont="1" applyBorder="1" applyAlignment="1">
      <alignment horizontal="left" vertical="top" wrapText="1"/>
    </xf>
    <xf numFmtId="164" fontId="1" fillId="0" borderId="76" xfId="2" applyNumberFormat="1" applyFont="1" applyFill="1" applyBorder="1" applyAlignment="1">
      <alignment horizontal="left" vertical="top" wrapText="1"/>
    </xf>
    <xf numFmtId="164" fontId="1" fillId="0" borderId="2" xfId="2" applyNumberFormat="1" applyFont="1" applyFill="1" applyBorder="1" applyAlignment="1">
      <alignment horizontal="left" vertical="top" wrapText="1"/>
    </xf>
    <xf numFmtId="164" fontId="1" fillId="0" borderId="89" xfId="2" applyNumberFormat="1" applyFont="1" applyFill="1" applyBorder="1" applyAlignment="1">
      <alignment horizontal="left" vertical="top" wrapText="1"/>
    </xf>
    <xf numFmtId="164" fontId="1" fillId="0" borderId="126" xfId="2" applyNumberFormat="1" applyFont="1" applyBorder="1" applyAlignment="1">
      <alignment horizontal="left" vertical="top" wrapText="1"/>
    </xf>
    <xf numFmtId="164" fontId="1" fillId="0" borderId="76" xfId="2" applyNumberFormat="1" applyFont="1" applyBorder="1" applyAlignment="1">
      <alignment horizontal="left" vertical="top" wrapText="1"/>
    </xf>
    <xf numFmtId="0" fontId="1" fillId="0" borderId="2" xfId="2" applyNumberFormat="1" applyFont="1" applyBorder="1" applyAlignment="1">
      <alignment horizontal="left" vertical="top" wrapText="1"/>
    </xf>
    <xf numFmtId="164" fontId="43" fillId="0" borderId="2" xfId="2" applyNumberFormat="1" applyFont="1" applyBorder="1" applyAlignment="1">
      <alignment horizontal="left" vertical="top" wrapText="1"/>
    </xf>
    <xf numFmtId="164" fontId="1" fillId="0" borderId="25" xfId="2" applyNumberFormat="1" applyFont="1" applyBorder="1" applyAlignment="1">
      <alignment horizontal="left" vertical="top" wrapText="1"/>
    </xf>
    <xf numFmtId="164" fontId="1" fillId="0" borderId="30" xfId="2" applyNumberFormat="1" applyFont="1" applyBorder="1" applyAlignment="1">
      <alignment horizontal="left" vertical="top" wrapText="1"/>
    </xf>
    <xf numFmtId="164" fontId="1" fillId="0" borderId="70" xfId="2" applyNumberFormat="1" applyFont="1" applyBorder="1" applyAlignment="1">
      <alignment horizontal="left" vertical="top" wrapText="1"/>
    </xf>
    <xf numFmtId="164" fontId="1" fillId="0" borderId="36" xfId="2" applyNumberFormat="1" applyFill="1" applyBorder="1" applyAlignment="1">
      <alignment vertical="top" wrapText="1"/>
    </xf>
    <xf numFmtId="164" fontId="1" fillId="0" borderId="61" xfId="2" applyNumberFormat="1" applyFont="1" applyFill="1" applyBorder="1" applyAlignment="1">
      <alignment horizontal="left" vertical="top" wrapText="1"/>
    </xf>
    <xf numFmtId="164" fontId="1" fillId="0" borderId="25" xfId="2" applyNumberFormat="1" applyFont="1" applyFill="1" applyBorder="1" applyAlignment="1">
      <alignment horizontal="left" vertical="top" wrapText="1"/>
    </xf>
    <xf numFmtId="164" fontId="1" fillId="0" borderId="30" xfId="2" applyNumberFormat="1" applyFont="1" applyFill="1" applyBorder="1" applyAlignment="1">
      <alignment horizontal="left" vertical="top" wrapText="1"/>
    </xf>
    <xf numFmtId="164" fontId="1" fillId="0" borderId="36" xfId="2" applyNumberFormat="1" applyFont="1" applyBorder="1" applyAlignment="1">
      <alignment horizontal="left" vertical="top" wrapText="1"/>
    </xf>
    <xf numFmtId="0" fontId="0" fillId="0" borderId="2" xfId="0" applyBorder="1" applyAlignment="1">
      <alignment vertical="top" wrapText="1"/>
    </xf>
    <xf numFmtId="0" fontId="0" fillId="0" borderId="61" xfId="0" applyNumberFormat="1" applyBorder="1" applyAlignment="1">
      <alignment vertical="top" wrapText="1"/>
    </xf>
    <xf numFmtId="49" fontId="1" fillId="0" borderId="2" xfId="2" applyNumberFormat="1" applyFont="1" applyBorder="1" applyAlignment="1">
      <alignment vertical="top" wrapText="1"/>
    </xf>
    <xf numFmtId="164" fontId="1" fillId="0" borderId="70" xfId="2" applyNumberFormat="1" applyFont="1" applyFill="1" applyBorder="1" applyAlignment="1">
      <alignment horizontal="left" vertical="top" wrapText="1"/>
    </xf>
    <xf numFmtId="164" fontId="1" fillId="0" borderId="2" xfId="2" applyNumberFormat="1" applyFill="1" applyBorder="1" applyAlignment="1">
      <alignment horizontal="left" vertical="top" wrapText="1"/>
    </xf>
    <xf numFmtId="164" fontId="1" fillId="0" borderId="25" xfId="2" applyNumberFormat="1" applyFont="1" applyBorder="1" applyAlignment="1">
      <alignment vertical="top" wrapText="1"/>
    </xf>
    <xf numFmtId="164" fontId="1" fillId="0" borderId="84" xfId="2" applyNumberFormat="1" applyFont="1" applyBorder="1" applyAlignment="1">
      <alignment horizontal="left" vertical="top" wrapText="1"/>
    </xf>
    <xf numFmtId="0" fontId="1" fillId="0" borderId="76" xfId="0" applyFont="1" applyBorder="1" applyAlignment="1">
      <alignment horizontal="left" vertical="top" wrapText="1"/>
    </xf>
    <xf numFmtId="164" fontId="1" fillId="0" borderId="36" xfId="0" applyNumberFormat="1" applyFont="1" applyFill="1" applyBorder="1" applyAlignment="1">
      <alignment horizontal="left" vertical="top" wrapText="1"/>
    </xf>
    <xf numFmtId="164" fontId="1" fillId="0" borderId="36" xfId="0" applyNumberFormat="1" applyFont="1" applyBorder="1" applyAlignment="1">
      <alignment horizontal="left" vertical="top" wrapText="1"/>
    </xf>
    <xf numFmtId="164" fontId="1" fillId="0" borderId="61" xfId="2" applyNumberFormat="1" applyFont="1" applyBorder="1" applyAlignment="1">
      <alignment horizontal="left" vertical="top" wrapText="1"/>
    </xf>
    <xf numFmtId="164" fontId="1" fillId="0" borderId="57" xfId="0" applyNumberFormat="1" applyFont="1" applyBorder="1" applyAlignment="1">
      <alignment horizontal="left" vertical="top" wrapText="1" indent="1"/>
    </xf>
    <xf numFmtId="164" fontId="1" fillId="0" borderId="75" xfId="0" applyNumberFormat="1" applyFont="1" applyBorder="1" applyAlignment="1">
      <alignment horizontal="left" vertical="top" wrapText="1" indent="1"/>
    </xf>
    <xf numFmtId="164" fontId="1" fillId="0" borderId="80" xfId="0" applyNumberFormat="1" applyFont="1" applyBorder="1" applyAlignment="1">
      <alignment horizontal="left" vertical="top" wrapText="1" indent="1"/>
    </xf>
    <xf numFmtId="164" fontId="2" fillId="0" borderId="76" xfId="1" applyNumberFormat="1" applyFont="1" applyFill="1" applyBorder="1" applyAlignment="1">
      <alignment horizontal="center" wrapText="1"/>
    </xf>
    <xf numFmtId="0" fontId="66" fillId="0" borderId="36" xfId="1" applyFont="1" applyFill="1" applyBorder="1" applyAlignment="1">
      <alignment horizontal="center" wrapText="1"/>
    </xf>
    <xf numFmtId="164" fontId="1" fillId="0" borderId="89" xfId="2" applyNumberFormat="1" applyFill="1" applyBorder="1" applyAlignment="1">
      <alignment horizontal="left" vertical="top" wrapText="1"/>
    </xf>
    <xf numFmtId="164" fontId="1" fillId="0" borderId="25" xfId="2" applyNumberFormat="1" applyFill="1" applyBorder="1" applyAlignment="1">
      <alignment horizontal="left" vertical="top" wrapText="1"/>
    </xf>
    <xf numFmtId="164" fontId="1" fillId="0" borderId="30" xfId="2" applyNumberFormat="1" applyFill="1" applyBorder="1" applyAlignment="1">
      <alignment horizontal="left" vertical="top" wrapText="1"/>
    </xf>
    <xf numFmtId="164" fontId="43" fillId="0" borderId="70" xfId="2" applyNumberFormat="1" applyFont="1" applyBorder="1" applyAlignment="1">
      <alignment horizontal="left" vertical="top" wrapText="1"/>
    </xf>
    <xf numFmtId="164" fontId="1" fillId="0" borderId="89" xfId="2" applyNumberFormat="1" applyFont="1" applyBorder="1" applyAlignment="1">
      <alignment horizontal="left" vertical="top" wrapText="1"/>
    </xf>
    <xf numFmtId="164" fontId="1" fillId="0" borderId="70" xfId="2" applyNumberFormat="1" applyFill="1" applyBorder="1" applyAlignment="1">
      <alignment vertical="top" wrapText="1"/>
    </xf>
    <xf numFmtId="164" fontId="1" fillId="0" borderId="25" xfId="2" applyNumberFormat="1" applyFill="1" applyBorder="1" applyAlignment="1">
      <alignment vertical="top" wrapText="1"/>
    </xf>
    <xf numFmtId="164" fontId="1" fillId="0" borderId="30" xfId="2" applyNumberFormat="1" applyFill="1" applyBorder="1" applyAlignment="1">
      <alignment vertical="top" wrapText="1"/>
    </xf>
    <xf numFmtId="164" fontId="1" fillId="0" borderId="76" xfId="2" applyNumberFormat="1" applyFill="1" applyBorder="1" applyAlignment="1">
      <alignment vertical="top" wrapText="1"/>
    </xf>
    <xf numFmtId="164" fontId="1" fillId="0" borderId="25" xfId="2" applyNumberFormat="1" applyFont="1" applyFill="1" applyBorder="1" applyAlignment="1">
      <alignment vertical="top" wrapText="1"/>
    </xf>
    <xf numFmtId="164" fontId="1" fillId="0" borderId="30" xfId="0" applyNumberFormat="1" applyFont="1" applyFill="1" applyBorder="1" applyAlignment="1">
      <alignment horizontal="left" vertical="top" wrapText="1"/>
    </xf>
    <xf numFmtId="164" fontId="43" fillId="0" borderId="36" xfId="2" applyNumberFormat="1" applyFont="1" applyFill="1" applyBorder="1" applyAlignment="1">
      <alignment horizontal="left" vertical="top" wrapText="1"/>
    </xf>
    <xf numFmtId="164" fontId="43" fillId="0" borderId="25" xfId="2" applyNumberFormat="1" applyFont="1" applyFill="1" applyBorder="1" applyAlignment="1">
      <alignment horizontal="left" vertical="top" wrapText="1"/>
    </xf>
    <xf numFmtId="164" fontId="43" fillId="0" borderId="30" xfId="2" applyNumberFormat="1" applyFont="1" applyFill="1" applyBorder="1" applyAlignment="1">
      <alignment horizontal="left" vertical="top" wrapText="1"/>
    </xf>
    <xf numFmtId="49" fontId="1" fillId="0" borderId="70" xfId="2" applyNumberFormat="1" applyFont="1" applyBorder="1" applyAlignment="1">
      <alignment vertical="top" wrapText="1"/>
    </xf>
    <xf numFmtId="0" fontId="1" fillId="0" borderId="36" xfId="2" applyFont="1" applyBorder="1" applyAlignment="1">
      <alignment vertical="top" wrapText="1"/>
    </xf>
    <xf numFmtId="164" fontId="1" fillId="0" borderId="30" xfId="2" applyNumberFormat="1" applyFont="1" applyBorder="1" applyAlignment="1">
      <alignment vertical="top" wrapText="1"/>
    </xf>
    <xf numFmtId="0" fontId="66" fillId="2" borderId="70" xfId="1" quotePrefix="1" applyFont="1" applyFill="1" applyBorder="1" applyAlignment="1">
      <alignment horizontal="center" wrapText="1"/>
    </xf>
    <xf numFmtId="164" fontId="43" fillId="0" borderId="61" xfId="2" applyNumberFormat="1" applyFont="1" applyBorder="1" applyAlignment="1">
      <alignment horizontal="left" vertical="top" wrapText="1"/>
    </xf>
    <xf numFmtId="164" fontId="43" fillId="0" borderId="84" xfId="2" applyNumberFormat="1" applyFont="1" applyBorder="1" applyAlignment="1">
      <alignment horizontal="left" vertical="top" wrapText="1"/>
    </xf>
    <xf numFmtId="164" fontId="43" fillId="0" borderId="36" xfId="2" applyNumberFormat="1" applyFont="1" applyBorder="1" applyAlignment="1">
      <alignment vertical="top" wrapText="1"/>
    </xf>
    <xf numFmtId="164" fontId="43" fillId="0" borderId="30" xfId="2" applyNumberFormat="1" applyFont="1" applyBorder="1" applyAlignment="1">
      <alignment vertical="top" wrapText="1"/>
    </xf>
    <xf numFmtId="0" fontId="41" fillId="0" borderId="0" xfId="2" quotePrefix="1" applyFont="1" applyBorder="1" applyAlignment="1">
      <alignment horizontal="center" vertical="center"/>
    </xf>
    <xf numFmtId="0" fontId="2" fillId="60" borderId="56" xfId="1" applyFont="1" applyFill="1" applyBorder="1" applyAlignment="1">
      <alignment horizontal="center"/>
    </xf>
    <xf numFmtId="0" fontId="2" fillId="60" borderId="55" xfId="1" applyFont="1" applyFill="1" applyBorder="1" applyAlignment="1">
      <alignment horizontal="center"/>
    </xf>
    <xf numFmtId="0" fontId="2" fillId="60" borderId="80" xfId="1" applyFont="1" applyFill="1" applyBorder="1" applyAlignment="1">
      <alignment horizontal="center"/>
    </xf>
    <xf numFmtId="0" fontId="1" fillId="60" borderId="81" xfId="2" applyFont="1" applyFill="1" applyBorder="1" applyAlignment="1">
      <alignment horizontal="left" vertical="top" wrapText="1"/>
    </xf>
    <xf numFmtId="0" fontId="1" fillId="60" borderId="78" xfId="2" applyFont="1" applyFill="1" applyBorder="1" applyAlignment="1">
      <alignment horizontal="left" vertical="top" wrapText="1"/>
    </xf>
    <xf numFmtId="0" fontId="1" fillId="60" borderId="79" xfId="2" applyFont="1" applyFill="1" applyBorder="1" applyAlignment="1">
      <alignment horizontal="left" vertical="top" wrapText="1"/>
    </xf>
    <xf numFmtId="0" fontId="1" fillId="60" borderId="0" xfId="2" applyFont="1" applyFill="1" applyBorder="1" applyAlignment="1">
      <alignment horizontal="left" vertical="top" wrapText="1"/>
    </xf>
    <xf numFmtId="0" fontId="1" fillId="60" borderId="121" xfId="0" applyFont="1" applyFill="1" applyBorder="1" applyAlignment="1">
      <alignment horizontal="left" vertical="top" wrapText="1"/>
    </xf>
    <xf numFmtId="0" fontId="1" fillId="60" borderId="66" xfId="0" applyFont="1" applyFill="1" applyBorder="1" applyAlignment="1">
      <alignment horizontal="left" vertical="top" wrapText="1"/>
    </xf>
    <xf numFmtId="0" fontId="1" fillId="60" borderId="67" xfId="0" applyFont="1" applyFill="1" applyBorder="1" applyAlignment="1">
      <alignment horizontal="left" vertical="top" wrapText="1"/>
    </xf>
    <xf numFmtId="0" fontId="1" fillId="60" borderId="81" xfId="493" applyFont="1" applyFill="1" applyBorder="1" applyAlignment="1">
      <alignment horizontal="left" vertical="top" wrapText="1"/>
    </xf>
    <xf numFmtId="0" fontId="1" fillId="60" borderId="78" xfId="493" applyFont="1" applyFill="1" applyBorder="1" applyAlignment="1">
      <alignment horizontal="left" vertical="top" wrapText="1"/>
    </xf>
    <xf numFmtId="0" fontId="1" fillId="60" borderId="82" xfId="493" applyFont="1" applyFill="1" applyBorder="1" applyAlignment="1">
      <alignment horizontal="left" vertical="top" wrapText="1"/>
    </xf>
    <xf numFmtId="0" fontId="1" fillId="60" borderId="122" xfId="493" applyFont="1" applyFill="1" applyBorder="1" applyAlignment="1">
      <alignment horizontal="left" vertical="top" wrapText="1"/>
    </xf>
    <xf numFmtId="0" fontId="1" fillId="60" borderId="123" xfId="493" applyFont="1" applyFill="1" applyBorder="1" applyAlignment="1">
      <alignment vertical="top" wrapText="1"/>
    </xf>
    <xf numFmtId="0" fontId="1" fillId="60" borderId="81" xfId="0" applyFont="1" applyFill="1" applyBorder="1" applyAlignment="1">
      <alignment horizontal="left" vertical="top" wrapText="1"/>
    </xf>
    <xf numFmtId="0" fontId="1" fillId="60" borderId="78" xfId="0" applyFont="1" applyFill="1" applyBorder="1" applyAlignment="1">
      <alignment horizontal="left" vertical="top" wrapText="1"/>
    </xf>
    <xf numFmtId="0" fontId="1" fillId="60" borderId="82" xfId="0" applyFont="1" applyFill="1" applyBorder="1" applyAlignment="1">
      <alignment horizontal="left" vertical="top" wrapText="1"/>
    </xf>
    <xf numFmtId="0" fontId="1" fillId="60" borderId="81" xfId="368" applyFont="1" applyFill="1" applyBorder="1" applyAlignment="1">
      <alignment horizontal="left" vertical="top" wrapText="1"/>
    </xf>
    <xf numFmtId="0" fontId="1" fillId="60" borderId="82" xfId="368" applyFont="1" applyFill="1" applyBorder="1" applyAlignment="1">
      <alignment horizontal="left" vertical="top" wrapText="1"/>
    </xf>
    <xf numFmtId="0" fontId="1" fillId="60" borderId="123" xfId="368" applyFont="1" applyFill="1" applyBorder="1" applyAlignment="1">
      <alignment horizontal="left" vertical="top" wrapText="1"/>
    </xf>
    <xf numFmtId="0" fontId="1" fillId="60" borderId="57" xfId="368" applyFont="1" applyFill="1" applyBorder="1" applyAlignment="1">
      <alignment horizontal="left" vertical="top" wrapText="1"/>
    </xf>
    <xf numFmtId="0" fontId="1" fillId="60" borderId="78" xfId="368" applyFont="1" applyFill="1" applyBorder="1" applyAlignment="1">
      <alignment horizontal="left" vertical="top" wrapText="1"/>
    </xf>
    <xf numFmtId="0" fontId="1" fillId="60" borderId="79" xfId="368" applyFont="1" applyFill="1" applyBorder="1" applyAlignment="1">
      <alignment horizontal="left" vertical="top" wrapText="1"/>
    </xf>
    <xf numFmtId="0" fontId="1" fillId="60" borderId="57" xfId="0" applyFont="1" applyFill="1" applyBorder="1" applyAlignment="1">
      <alignment horizontal="left" vertical="top" wrapText="1"/>
    </xf>
    <xf numFmtId="0" fontId="1" fillId="60" borderId="65" xfId="493" applyFont="1" applyFill="1" applyBorder="1" applyAlignment="1">
      <alignment horizontal="left" vertical="top" wrapText="1"/>
    </xf>
    <xf numFmtId="0" fontId="1" fillId="60" borderId="66" xfId="493" applyFont="1" applyFill="1" applyBorder="1" applyAlignment="1">
      <alignment horizontal="left" vertical="top" wrapText="1"/>
    </xf>
    <xf numFmtId="0" fontId="1" fillId="60" borderId="122" xfId="368" applyFont="1" applyFill="1" applyBorder="1" applyAlignment="1">
      <alignment horizontal="left" vertical="top" wrapText="1"/>
    </xf>
    <xf numFmtId="0" fontId="1" fillId="60" borderId="79" xfId="368" applyFont="1" applyFill="1" applyBorder="1" applyAlignment="1">
      <alignment vertical="top" wrapText="1"/>
    </xf>
    <xf numFmtId="0" fontId="1" fillId="60" borderId="78" xfId="373" applyNumberFormat="1" applyFont="1" applyFill="1" applyBorder="1" applyAlignment="1">
      <alignment horizontal="left" vertical="top" wrapText="1"/>
    </xf>
    <xf numFmtId="0" fontId="1" fillId="60" borderId="79" xfId="373" applyNumberFormat="1" applyFont="1" applyFill="1" applyBorder="1" applyAlignment="1">
      <alignment horizontal="left" vertical="top" wrapText="1"/>
    </xf>
    <xf numFmtId="0" fontId="1" fillId="60" borderId="121" xfId="493" applyFont="1" applyFill="1" applyBorder="1" applyAlignment="1">
      <alignment horizontal="left" vertical="top" wrapText="1"/>
    </xf>
    <xf numFmtId="0" fontId="1" fillId="60" borderId="92" xfId="493" applyFont="1" applyFill="1" applyBorder="1" applyAlignment="1">
      <alignment horizontal="left" vertical="top" wrapText="1"/>
    </xf>
    <xf numFmtId="0" fontId="1" fillId="60" borderId="67" xfId="493" applyFont="1" applyFill="1" applyBorder="1" applyAlignment="1">
      <alignment horizontal="left" vertical="top" wrapText="1"/>
    </xf>
    <xf numFmtId="0" fontId="1" fillId="60" borderId="0" xfId="493" applyFont="1" applyFill="1" applyBorder="1" applyAlignment="1">
      <alignment horizontal="left" vertical="top" wrapText="1"/>
    </xf>
    <xf numFmtId="0" fontId="1" fillId="60" borderId="80" xfId="368" applyFont="1" applyFill="1" applyBorder="1" applyAlignment="1">
      <alignment horizontal="left" vertical="top" wrapText="1"/>
    </xf>
    <xf numFmtId="0" fontId="1" fillId="60" borderId="68" xfId="493" applyFont="1" applyFill="1" applyBorder="1" applyAlignment="1">
      <alignment horizontal="left" vertical="top" wrapText="1"/>
    </xf>
    <xf numFmtId="0" fontId="1" fillId="60" borderId="55" xfId="493" applyFont="1" applyFill="1" applyBorder="1" applyAlignment="1">
      <alignment horizontal="left" vertical="top" wrapText="1"/>
    </xf>
    <xf numFmtId="0" fontId="1" fillId="60" borderId="75" xfId="368" applyFont="1" applyFill="1" applyBorder="1" applyAlignment="1">
      <alignment horizontal="left" vertical="top" wrapText="1"/>
    </xf>
    <xf numFmtId="0" fontId="1" fillId="60" borderId="22" xfId="493" applyFont="1" applyFill="1" applyBorder="1" applyAlignment="1">
      <alignment horizontal="left" vertical="top" wrapText="1"/>
    </xf>
    <xf numFmtId="0" fontId="1" fillId="60" borderId="66" xfId="493" applyFont="1" applyFill="1" applyBorder="1" applyAlignment="1">
      <alignment vertical="top" wrapText="1"/>
    </xf>
    <xf numFmtId="0" fontId="1" fillId="60" borderId="79" xfId="0" applyFont="1" applyFill="1" applyBorder="1" applyAlignment="1">
      <alignment horizontal="left" vertical="top" wrapText="1"/>
    </xf>
    <xf numFmtId="0" fontId="1" fillId="60" borderId="123" xfId="0" applyFont="1" applyFill="1" applyBorder="1" applyAlignment="1">
      <alignment horizontal="left" vertical="top" wrapText="1"/>
    </xf>
    <xf numFmtId="0" fontId="1" fillId="60" borderId="81" xfId="368" applyFont="1" applyFill="1" applyBorder="1" applyAlignment="1">
      <alignment vertical="top" wrapText="1"/>
    </xf>
    <xf numFmtId="0" fontId="1" fillId="60" borderId="0" xfId="368" applyFont="1" applyFill="1" applyBorder="1" applyAlignment="1">
      <alignment horizontal="left" vertical="top" wrapText="1"/>
    </xf>
    <xf numFmtId="0" fontId="1" fillId="60" borderId="25" xfId="493" applyFont="1" applyFill="1" applyBorder="1" applyAlignment="1">
      <alignment horizontal="left" vertical="top" wrapText="1"/>
    </xf>
    <xf numFmtId="0" fontId="1" fillId="60" borderId="84" xfId="493" applyFont="1" applyFill="1" applyBorder="1" applyAlignment="1">
      <alignment horizontal="left" vertical="top" wrapText="1"/>
    </xf>
    <xf numFmtId="0" fontId="1" fillId="60" borderId="79" xfId="493" applyFont="1" applyFill="1" applyBorder="1" applyAlignment="1">
      <alignment vertical="top" wrapText="1"/>
    </xf>
    <xf numFmtId="0" fontId="1" fillId="60" borderId="95" xfId="493" applyFont="1" applyFill="1" applyBorder="1" applyAlignment="1">
      <alignment horizontal="left" vertical="top" wrapText="1"/>
    </xf>
    <xf numFmtId="0" fontId="1" fillId="60" borderId="24" xfId="493" applyFont="1" applyFill="1" applyBorder="1" applyAlignment="1">
      <alignment horizontal="left" vertical="top" wrapText="1"/>
    </xf>
    <xf numFmtId="0" fontId="1" fillId="60" borderId="49" xfId="493" applyFont="1" applyFill="1" applyBorder="1" applyAlignment="1">
      <alignment horizontal="left" vertical="top" wrapText="1"/>
    </xf>
    <xf numFmtId="0" fontId="1" fillId="60" borderId="107" xfId="493" applyFont="1" applyFill="1" applyBorder="1" applyAlignment="1">
      <alignment horizontal="left" vertical="top" wrapText="1"/>
    </xf>
    <xf numFmtId="0" fontId="1" fillId="60" borderId="29" xfId="493" applyFont="1" applyFill="1" applyBorder="1" applyAlignment="1">
      <alignment horizontal="left" vertical="top" wrapText="1"/>
    </xf>
    <xf numFmtId="0" fontId="1" fillId="60" borderId="0" xfId="373" applyNumberFormat="1" applyFont="1" applyFill="1" applyBorder="1" applyAlignment="1">
      <alignment horizontal="left" vertical="top" wrapText="1"/>
    </xf>
    <xf numFmtId="0" fontId="47" fillId="55" borderId="72" xfId="1" applyFont="1" applyFill="1" applyBorder="1" applyAlignment="1">
      <alignment horizontal="center"/>
    </xf>
    <xf numFmtId="0" fontId="60" fillId="55" borderId="0" xfId="0" applyFont="1" applyFill="1" applyBorder="1"/>
    <xf numFmtId="0" fontId="1" fillId="55" borderId="0" xfId="0" applyFont="1" applyFill="1" applyBorder="1" applyAlignment="1"/>
    <xf numFmtId="0" fontId="1" fillId="55" borderId="0" xfId="0" applyFont="1" applyFill="1" applyBorder="1"/>
    <xf numFmtId="0" fontId="1" fillId="55" borderId="92" xfId="0" applyFont="1" applyFill="1" applyBorder="1"/>
    <xf numFmtId="0" fontId="1" fillId="55" borderId="68" xfId="0" applyFont="1" applyFill="1" applyBorder="1"/>
    <xf numFmtId="0" fontId="1" fillId="0" borderId="51" xfId="0" applyFont="1" applyFill="1" applyBorder="1" applyAlignment="1" applyProtection="1">
      <alignment horizontal="center" vertical="top" wrapText="1"/>
      <protection locked="0"/>
    </xf>
    <xf numFmtId="0" fontId="1" fillId="0" borderId="53" xfId="0" applyFont="1" applyFill="1" applyBorder="1" applyAlignment="1" applyProtection="1">
      <alignment horizontal="center" vertical="top" wrapText="1"/>
      <protection locked="0"/>
    </xf>
    <xf numFmtId="0" fontId="1" fillId="60" borderId="68" xfId="493" applyFont="1" applyFill="1" applyBorder="1" applyAlignment="1">
      <alignment vertical="top" wrapText="1"/>
    </xf>
    <xf numFmtId="164" fontId="43" fillId="3" borderId="49" xfId="0" applyNumberFormat="1" applyFont="1" applyFill="1" applyBorder="1" applyAlignment="1">
      <alignment horizontal="left" vertical="top" wrapText="1"/>
    </xf>
    <xf numFmtId="164" fontId="1" fillId="3" borderId="51" xfId="0" applyNumberFormat="1" applyFont="1" applyFill="1" applyBorder="1" applyAlignment="1">
      <alignment horizontal="left" vertical="top" wrapText="1"/>
    </xf>
    <xf numFmtId="0" fontId="1" fillId="0" borderId="51" xfId="2" applyFont="1" applyFill="1" applyBorder="1" applyAlignment="1" applyProtection="1">
      <alignment horizontal="left" vertical="top" wrapText="1"/>
      <protection locked="0"/>
    </xf>
    <xf numFmtId="0" fontId="1" fillId="60" borderId="93" xfId="493" applyFont="1" applyFill="1" applyBorder="1" applyAlignment="1">
      <alignment horizontal="left" vertical="top" wrapText="1"/>
    </xf>
    <xf numFmtId="164" fontId="1" fillId="57" borderId="121" xfId="2" applyNumberFormat="1" applyFont="1" applyFill="1" applyBorder="1" applyAlignment="1">
      <alignment horizontal="left" vertical="top" wrapText="1"/>
    </xf>
    <xf numFmtId="0" fontId="1" fillId="60" borderId="121" xfId="0" applyFont="1" applyFill="1" applyBorder="1"/>
    <xf numFmtId="164" fontId="43" fillId="60" borderId="121" xfId="0" applyNumberFormat="1" applyFont="1" applyFill="1" applyBorder="1" applyAlignment="1">
      <alignment horizontal="left" vertical="top" wrapText="1"/>
    </xf>
    <xf numFmtId="164" fontId="1" fillId="3" borderId="110" xfId="0" applyNumberFormat="1" applyFont="1" applyFill="1" applyBorder="1" applyAlignment="1">
      <alignment horizontal="left" vertical="top" wrapText="1"/>
    </xf>
    <xf numFmtId="0" fontId="1" fillId="66" borderId="121" xfId="0" applyFont="1" applyFill="1" applyBorder="1"/>
    <xf numFmtId="164" fontId="1" fillId="57" borderId="67" xfId="2" applyNumberFormat="1" applyFont="1" applyFill="1" applyBorder="1" applyAlignment="1">
      <alignment horizontal="left" vertical="top" wrapText="1"/>
    </xf>
    <xf numFmtId="164" fontId="43" fillId="60" borderId="67" xfId="0" applyNumberFormat="1" applyFont="1" applyFill="1" applyBorder="1" applyAlignment="1">
      <alignment horizontal="left" vertical="top" wrapText="1"/>
    </xf>
    <xf numFmtId="164" fontId="1" fillId="3" borderId="27" xfId="0" applyNumberFormat="1" applyFont="1" applyFill="1" applyBorder="1" applyAlignment="1">
      <alignment horizontal="left" vertical="top" wrapText="1"/>
    </xf>
    <xf numFmtId="0" fontId="1" fillId="66" borderId="67" xfId="0" applyFont="1" applyFill="1" applyBorder="1"/>
    <xf numFmtId="3" fontId="1" fillId="0" borderId="28" xfId="0" applyNumberFormat="1" applyFont="1" applyFill="1" applyBorder="1" applyAlignment="1" applyProtection="1">
      <alignment horizontal="center" vertical="top" wrapText="1"/>
      <protection locked="0"/>
    </xf>
    <xf numFmtId="0" fontId="50" fillId="62" borderId="48" xfId="0" applyFont="1" applyFill="1" applyBorder="1" applyAlignment="1">
      <alignment horizontal="center" vertical="top" wrapText="1"/>
    </xf>
    <xf numFmtId="0" fontId="50" fillId="62" borderId="3" xfId="0" applyFont="1" applyFill="1" applyBorder="1" applyAlignment="1">
      <alignment horizontal="center" vertical="top" wrapText="1"/>
    </xf>
    <xf numFmtId="0" fontId="1" fillId="63" borderId="110" xfId="0" applyFont="1" applyFill="1" applyBorder="1" applyAlignment="1">
      <alignment horizontal="center" vertical="top" wrapText="1"/>
    </xf>
    <xf numFmtId="0" fontId="1" fillId="63" borderId="109" xfId="0" applyFont="1" applyFill="1" applyBorder="1" applyAlignment="1">
      <alignment horizontal="center" vertical="top" wrapText="1"/>
    </xf>
    <xf numFmtId="0" fontId="1" fillId="63" borderId="18" xfId="0" applyFont="1" applyFill="1" applyBorder="1" applyAlignment="1">
      <alignment horizontal="center" vertical="top" wrapText="1"/>
    </xf>
    <xf numFmtId="0" fontId="1" fillId="63" borderId="23" xfId="0" applyFont="1" applyFill="1" applyBorder="1" applyAlignment="1">
      <alignment horizontal="center" vertical="top" wrapText="1"/>
    </xf>
    <xf numFmtId="0" fontId="1" fillId="63" borderId="27" xfId="0" applyFont="1" applyFill="1" applyBorder="1" applyAlignment="1">
      <alignment horizontal="center" vertical="top" wrapText="1"/>
    </xf>
    <xf numFmtId="0" fontId="1" fillId="63" borderId="28" xfId="0" applyFont="1" applyFill="1" applyBorder="1" applyAlignment="1">
      <alignment horizontal="center" vertical="top" wrapText="1"/>
    </xf>
    <xf numFmtId="0" fontId="0" fillId="63" borderId="110" xfId="0" applyFont="1" applyFill="1" applyBorder="1" applyAlignment="1">
      <alignment horizontal="center" vertical="top" wrapText="1"/>
    </xf>
    <xf numFmtId="0" fontId="0" fillId="63" borderId="109" xfId="0" applyFont="1" applyFill="1" applyBorder="1" applyAlignment="1">
      <alignment horizontal="center" vertical="top" wrapText="1"/>
    </xf>
    <xf numFmtId="0" fontId="0" fillId="63" borderId="18" xfId="0" applyFont="1" applyFill="1" applyBorder="1" applyAlignment="1">
      <alignment horizontal="center" vertical="top" wrapText="1"/>
    </xf>
    <xf numFmtId="0" fontId="0" fillId="63" borderId="23" xfId="0" applyFont="1" applyFill="1" applyBorder="1" applyAlignment="1">
      <alignment horizontal="center" vertical="top" wrapText="1"/>
    </xf>
    <xf numFmtId="0" fontId="0" fillId="63" borderId="27" xfId="0" applyFont="1" applyFill="1" applyBorder="1" applyAlignment="1">
      <alignment horizontal="center" vertical="top" wrapText="1"/>
    </xf>
    <xf numFmtId="0" fontId="0" fillId="63" borderId="28" xfId="0" applyFont="1" applyFill="1" applyBorder="1" applyAlignment="1">
      <alignment horizontal="center" vertical="top" wrapText="1"/>
    </xf>
    <xf numFmtId="0" fontId="1" fillId="63" borderId="48" xfId="0" applyFont="1" applyFill="1" applyBorder="1" applyAlignment="1">
      <alignment horizontal="center" vertical="top" wrapText="1"/>
    </xf>
    <xf numFmtId="0" fontId="1" fillId="63" borderId="3" xfId="0" applyFont="1" applyFill="1" applyBorder="1" applyAlignment="1">
      <alignment horizontal="center" vertical="top" wrapText="1"/>
    </xf>
    <xf numFmtId="0" fontId="1" fillId="63" borderId="91" xfId="0" applyFont="1" applyFill="1" applyBorder="1" applyAlignment="1">
      <alignment horizontal="center" vertical="top" wrapText="1"/>
    </xf>
    <xf numFmtId="0" fontId="1" fillId="63" borderId="88" xfId="0" applyFont="1" applyFill="1" applyBorder="1" applyAlignment="1">
      <alignment horizontal="center" vertical="top" wrapText="1"/>
    </xf>
    <xf numFmtId="0" fontId="1" fillId="63" borderId="51" xfId="0" applyFont="1" applyFill="1" applyBorder="1" applyAlignment="1">
      <alignment horizontal="center" vertical="top" wrapText="1"/>
    </xf>
    <xf numFmtId="0" fontId="1" fillId="63" borderId="53" xfId="0" applyFont="1" applyFill="1" applyBorder="1" applyAlignment="1">
      <alignment horizontal="center" vertical="top" wrapText="1"/>
    </xf>
    <xf numFmtId="0" fontId="57" fillId="63" borderId="62" xfId="0" applyFont="1" applyFill="1" applyBorder="1" applyAlignment="1">
      <alignment horizontal="center" vertical="top" wrapText="1"/>
    </xf>
    <xf numFmtId="0" fontId="57" fillId="63" borderId="64" xfId="0" applyFont="1" applyFill="1" applyBorder="1" applyAlignment="1">
      <alignment horizontal="center" vertical="top" wrapText="1"/>
    </xf>
    <xf numFmtId="0" fontId="55" fillId="63" borderId="110" xfId="0" applyFont="1" applyFill="1" applyBorder="1" applyAlignment="1">
      <alignment horizontal="center" vertical="top" wrapText="1"/>
    </xf>
    <xf numFmtId="0" fontId="55" fillId="63" borderId="109" xfId="0" applyFont="1" applyFill="1" applyBorder="1" applyAlignment="1">
      <alignment horizontal="center" vertical="top" wrapText="1"/>
    </xf>
    <xf numFmtId="0" fontId="55" fillId="63" borderId="27" xfId="0" applyFont="1" applyFill="1" applyBorder="1" applyAlignment="1">
      <alignment horizontal="center" vertical="top" wrapText="1"/>
    </xf>
    <xf numFmtId="0" fontId="55" fillId="63" borderId="28" xfId="0" applyFont="1" applyFill="1" applyBorder="1" applyAlignment="1">
      <alignment horizontal="center" vertical="top" wrapText="1"/>
    </xf>
    <xf numFmtId="0" fontId="41" fillId="0" borderId="0" xfId="0" quotePrefix="1" applyFont="1" applyFill="1" applyBorder="1" applyAlignment="1">
      <alignment horizontal="center"/>
    </xf>
    <xf numFmtId="0" fontId="41" fillId="0" borderId="123" xfId="0" quotePrefix="1" applyFont="1" applyFill="1" applyBorder="1" applyAlignment="1">
      <alignment horizontal="center"/>
    </xf>
    <xf numFmtId="0" fontId="2" fillId="0" borderId="109" xfId="0" applyFont="1" applyFill="1" applyBorder="1" applyAlignment="1">
      <alignment horizontal="center" vertical="top" wrapText="1"/>
    </xf>
    <xf numFmtId="0" fontId="1" fillId="0" borderId="91" xfId="0" applyFont="1" applyFill="1" applyBorder="1" applyAlignment="1">
      <alignment horizontal="center" vertical="top" wrapText="1"/>
    </xf>
    <xf numFmtId="0" fontId="1" fillId="0" borderId="88" xfId="0" applyFont="1" applyFill="1" applyBorder="1" applyAlignment="1">
      <alignment horizontal="center" vertical="top" wrapText="1"/>
    </xf>
    <xf numFmtId="0" fontId="69" fillId="0" borderId="18" xfId="0" applyFont="1" applyFill="1" applyBorder="1" applyAlignment="1">
      <alignment horizontal="center" vertical="top" wrapText="1"/>
    </xf>
    <xf numFmtId="0" fontId="1" fillId="0" borderId="51" xfId="0" applyFont="1" applyFill="1" applyBorder="1" applyAlignment="1">
      <alignment horizontal="center" vertical="top" wrapText="1"/>
    </xf>
    <xf numFmtId="0" fontId="1" fillId="0" borderId="53" xfId="0" applyFont="1" applyFill="1" applyBorder="1" applyAlignment="1">
      <alignment horizontal="center" vertical="top" wrapText="1"/>
    </xf>
    <xf numFmtId="0" fontId="57" fillId="0" borderId="27" xfId="0" applyFont="1" applyFill="1" applyBorder="1" applyAlignment="1">
      <alignment horizontal="center" vertical="top" wrapText="1"/>
    </xf>
    <xf numFmtId="0" fontId="57" fillId="0" borderId="28" xfId="0" applyFont="1" applyFill="1" applyBorder="1" applyAlignment="1">
      <alignment horizontal="center" vertical="top" wrapText="1"/>
    </xf>
    <xf numFmtId="0" fontId="55" fillId="0" borderId="110" xfId="0" applyFont="1" applyFill="1" applyBorder="1" applyAlignment="1">
      <alignment horizontal="center" vertical="top" wrapText="1"/>
    </xf>
    <xf numFmtId="0" fontId="55" fillId="0" borderId="27" xfId="0" applyFont="1" applyFill="1" applyBorder="1" applyAlignment="1">
      <alignment horizontal="center" vertical="top" wrapText="1"/>
    </xf>
    <xf numFmtId="0" fontId="55" fillId="0" borderId="109" xfId="0" applyFont="1" applyFill="1" applyBorder="1" applyAlignment="1">
      <alignment horizontal="center" vertical="top" wrapText="1"/>
    </xf>
    <xf numFmtId="0" fontId="55" fillId="0" borderId="28" xfId="0" applyFont="1" applyFill="1" applyBorder="1" applyAlignment="1">
      <alignment horizontal="center" vertical="top" wrapText="1"/>
    </xf>
    <xf numFmtId="0" fontId="1" fillId="0" borderId="69" xfId="0" quotePrefix="1" applyFont="1" applyFill="1" applyBorder="1" applyAlignment="1">
      <alignment vertical="top" wrapText="1"/>
    </xf>
    <xf numFmtId="0" fontId="41" fillId="59" borderId="55" xfId="0" quotePrefix="1" applyFont="1" applyFill="1" applyBorder="1" applyAlignment="1">
      <alignment horizontal="center" wrapText="1"/>
    </xf>
    <xf numFmtId="0" fontId="41" fillId="59" borderId="80" xfId="0" quotePrefix="1" applyFont="1" applyFill="1" applyBorder="1" applyAlignment="1">
      <alignment horizontal="center" wrapText="1"/>
    </xf>
    <xf numFmtId="0" fontId="1" fillId="59" borderId="108" xfId="0" applyFont="1" applyFill="1" applyBorder="1" applyAlignment="1">
      <alignment horizontal="center" vertical="top" wrapText="1"/>
    </xf>
    <xf numFmtId="0" fontId="1" fillId="59" borderId="110" xfId="0" applyFont="1" applyFill="1" applyBorder="1" applyAlignment="1">
      <alignment horizontal="center" vertical="top" wrapText="1"/>
    </xf>
    <xf numFmtId="0" fontId="1" fillId="59" borderId="109" xfId="0" applyFont="1" applyFill="1" applyBorder="1" applyAlignment="1">
      <alignment horizontal="center" vertical="top" wrapText="1"/>
    </xf>
    <xf numFmtId="0" fontId="1" fillId="59" borderId="21" xfId="0" applyFont="1" applyFill="1" applyBorder="1" applyAlignment="1">
      <alignment horizontal="center" vertical="top" wrapText="1"/>
    </xf>
    <xf numFmtId="0" fontId="1" fillId="59" borderId="18" xfId="0" applyFont="1" applyFill="1" applyBorder="1" applyAlignment="1">
      <alignment horizontal="center" vertical="top" wrapText="1"/>
    </xf>
    <xf numFmtId="0" fontId="1" fillId="59" borderId="23" xfId="0" applyFont="1" applyFill="1" applyBorder="1" applyAlignment="1">
      <alignment horizontal="center" vertical="top" wrapText="1"/>
    </xf>
    <xf numFmtId="0" fontId="1" fillId="59" borderId="26" xfId="0" applyFont="1" applyFill="1" applyBorder="1" applyAlignment="1">
      <alignment horizontal="center" vertical="top" wrapText="1"/>
    </xf>
    <xf numFmtId="0" fontId="1" fillId="59" borderId="27" xfId="0" applyFont="1" applyFill="1" applyBorder="1" applyAlignment="1">
      <alignment horizontal="center" vertical="top" wrapText="1"/>
    </xf>
    <xf numFmtId="0" fontId="1" fillId="59" borderId="28" xfId="0" applyFont="1" applyFill="1" applyBorder="1" applyAlignment="1">
      <alignment horizontal="center" vertical="top" wrapText="1"/>
    </xf>
    <xf numFmtId="0" fontId="1" fillId="59" borderId="59" xfId="0" applyFont="1" applyFill="1" applyBorder="1" applyAlignment="1">
      <alignment horizontal="center" vertical="top" wrapText="1"/>
    </xf>
    <xf numFmtId="0" fontId="1" fillId="59" borderId="62" xfId="0" applyFont="1" applyFill="1" applyBorder="1" applyAlignment="1">
      <alignment horizontal="center" vertical="top" wrapText="1"/>
    </xf>
    <xf numFmtId="0" fontId="1" fillId="59" borderId="64" xfId="0" applyFont="1" applyFill="1" applyBorder="1" applyAlignment="1">
      <alignment horizontal="center" vertical="top" wrapText="1"/>
    </xf>
    <xf numFmtId="0" fontId="1" fillId="59" borderId="51" xfId="0" applyFont="1" applyFill="1" applyBorder="1" applyAlignment="1">
      <alignment horizontal="center" vertical="top" wrapText="1"/>
    </xf>
    <xf numFmtId="0" fontId="1" fillId="59" borderId="53" xfId="0" applyFont="1" applyFill="1" applyBorder="1" applyAlignment="1">
      <alignment horizontal="center" vertical="top" wrapText="1"/>
    </xf>
    <xf numFmtId="0" fontId="1" fillId="59" borderId="4" xfId="0" applyFont="1" applyFill="1" applyBorder="1" applyAlignment="1">
      <alignment horizontal="center" vertical="top" wrapText="1"/>
    </xf>
    <xf numFmtId="0" fontId="1" fillId="59" borderId="48" xfId="0" applyFont="1" applyFill="1" applyBorder="1" applyAlignment="1">
      <alignment horizontal="center" vertical="top" wrapText="1"/>
    </xf>
    <xf numFmtId="0" fontId="1" fillId="59" borderId="3" xfId="0" applyFont="1" applyFill="1" applyBorder="1" applyAlignment="1">
      <alignment horizontal="center" vertical="top" wrapText="1"/>
    </xf>
    <xf numFmtId="0" fontId="1" fillId="59" borderId="50" xfId="0" applyFont="1" applyFill="1" applyBorder="1" applyAlignment="1">
      <alignment horizontal="center" vertical="top" wrapText="1"/>
    </xf>
    <xf numFmtId="0" fontId="1" fillId="59" borderId="58" xfId="0" applyFont="1" applyFill="1" applyBorder="1" applyAlignment="1">
      <alignment horizontal="center" vertical="top" wrapText="1"/>
    </xf>
    <xf numFmtId="0" fontId="1" fillId="59" borderId="69" xfId="0" applyFont="1" applyFill="1" applyBorder="1" applyAlignment="1">
      <alignment horizontal="center" vertical="top" wrapText="1"/>
    </xf>
    <xf numFmtId="0" fontId="1" fillId="59" borderId="71" xfId="0" applyFont="1" applyFill="1" applyBorder="1" applyAlignment="1">
      <alignment horizontal="center" vertical="top" wrapText="1"/>
    </xf>
    <xf numFmtId="0" fontId="1" fillId="59" borderId="94" xfId="0" applyFont="1" applyFill="1" applyBorder="1" applyAlignment="1">
      <alignment horizontal="center" vertical="top" wrapText="1"/>
    </xf>
    <xf numFmtId="0" fontId="1" fillId="59" borderId="91" xfId="0" applyFont="1" applyFill="1" applyBorder="1" applyAlignment="1">
      <alignment horizontal="center" vertical="top" wrapText="1"/>
    </xf>
    <xf numFmtId="0" fontId="1" fillId="59" borderId="88" xfId="0" applyFont="1" applyFill="1" applyBorder="1" applyAlignment="1">
      <alignment horizontal="center" vertical="top" wrapText="1"/>
    </xf>
    <xf numFmtId="0" fontId="57" fillId="59" borderId="59" xfId="0" applyFont="1" applyFill="1" applyBorder="1" applyAlignment="1">
      <alignment horizontal="center" vertical="top" wrapText="1"/>
    </xf>
    <xf numFmtId="0" fontId="57" fillId="59" borderId="62" xfId="0" applyFont="1" applyFill="1" applyBorder="1" applyAlignment="1">
      <alignment horizontal="center" vertical="top" wrapText="1"/>
    </xf>
    <xf numFmtId="0" fontId="57" fillId="59" borderId="64" xfId="0" applyFont="1" applyFill="1" applyBorder="1" applyAlignment="1">
      <alignment horizontal="center" vertical="top" wrapText="1"/>
    </xf>
    <xf numFmtId="0" fontId="55" fillId="59" borderId="108" xfId="0" applyFont="1" applyFill="1" applyBorder="1" applyAlignment="1">
      <alignment horizontal="center" vertical="top" wrapText="1"/>
    </xf>
    <xf numFmtId="0" fontId="55" fillId="59" borderId="110" xfId="0" applyFont="1" applyFill="1" applyBorder="1" applyAlignment="1">
      <alignment horizontal="center" vertical="top" wrapText="1"/>
    </xf>
    <xf numFmtId="0" fontId="55" fillId="59" borderId="109" xfId="0" applyFont="1" applyFill="1" applyBorder="1" applyAlignment="1">
      <alignment horizontal="center" vertical="top" wrapText="1"/>
    </xf>
    <xf numFmtId="0" fontId="55" fillId="59" borderId="26" xfId="0" applyFont="1" applyFill="1" applyBorder="1" applyAlignment="1">
      <alignment horizontal="center" vertical="top" wrapText="1"/>
    </xf>
    <xf numFmtId="0" fontId="55" fillId="59" borderId="27" xfId="0" applyFont="1" applyFill="1" applyBorder="1" applyAlignment="1">
      <alignment horizontal="center" vertical="top" wrapText="1"/>
    </xf>
    <xf numFmtId="0" fontId="55" fillId="59" borderId="28" xfId="0" applyFont="1" applyFill="1" applyBorder="1" applyAlignment="1">
      <alignment horizontal="center" vertical="top" wrapText="1"/>
    </xf>
    <xf numFmtId="0" fontId="0" fillId="0" borderId="0" xfId="0" applyFont="1" applyBorder="1" applyAlignment="1">
      <alignment wrapText="1"/>
    </xf>
    <xf numFmtId="0" fontId="1" fillId="62" borderId="110" xfId="0" applyFont="1" applyFill="1" applyBorder="1" applyAlignment="1">
      <alignment horizontal="center" vertical="top" wrapText="1"/>
    </xf>
    <xf numFmtId="0" fontId="1" fillId="62" borderId="109" xfId="0" applyFont="1" applyFill="1" applyBorder="1" applyAlignment="1">
      <alignment horizontal="center" vertical="top" wrapText="1"/>
    </xf>
    <xf numFmtId="0" fontId="1" fillId="62" borderId="18" xfId="0" applyFont="1" applyFill="1" applyBorder="1" applyAlignment="1">
      <alignment horizontal="center" vertical="top" wrapText="1"/>
    </xf>
    <xf numFmtId="0" fontId="1" fillId="62" borderId="23" xfId="0" applyFont="1" applyFill="1" applyBorder="1" applyAlignment="1">
      <alignment horizontal="center" vertical="top" wrapText="1"/>
    </xf>
    <xf numFmtId="0" fontId="1" fillId="62" borderId="27" xfId="0" applyFont="1" applyFill="1" applyBorder="1" applyAlignment="1">
      <alignment horizontal="center" vertical="top" wrapText="1"/>
    </xf>
    <xf numFmtId="0" fontId="1" fillId="62" borderId="28" xfId="0" applyFont="1" applyFill="1" applyBorder="1" applyAlignment="1">
      <alignment horizontal="center" vertical="top" wrapText="1"/>
    </xf>
    <xf numFmtId="0" fontId="0" fillId="62" borderId="110" xfId="0" applyFont="1" applyFill="1" applyBorder="1" applyAlignment="1">
      <alignment horizontal="center" vertical="top" wrapText="1"/>
    </xf>
    <xf numFmtId="0" fontId="0" fillId="62" borderId="109" xfId="0" applyFont="1" applyFill="1" applyBorder="1" applyAlignment="1">
      <alignment horizontal="center" vertical="top" wrapText="1"/>
    </xf>
    <xf numFmtId="0" fontId="0" fillId="62" borderId="18" xfId="0" applyFont="1" applyFill="1" applyBorder="1" applyAlignment="1">
      <alignment horizontal="center" vertical="top" wrapText="1"/>
    </xf>
    <xf numFmtId="0" fontId="0" fillId="62" borderId="23" xfId="0" applyFont="1" applyFill="1" applyBorder="1" applyAlignment="1">
      <alignment horizontal="center" vertical="top" wrapText="1"/>
    </xf>
    <xf numFmtId="0" fontId="0" fillId="62" borderId="27" xfId="0" applyFont="1" applyFill="1" applyBorder="1" applyAlignment="1">
      <alignment horizontal="center" vertical="top" wrapText="1"/>
    </xf>
    <xf numFmtId="0" fontId="0" fillId="62" borderId="28" xfId="0" applyFont="1" applyFill="1" applyBorder="1" applyAlignment="1">
      <alignment horizontal="center" vertical="top" wrapText="1"/>
    </xf>
    <xf numFmtId="0" fontId="1" fillId="62" borderId="48" xfId="0" applyFont="1" applyFill="1" applyBorder="1" applyAlignment="1">
      <alignment horizontal="center" vertical="top" wrapText="1"/>
    </xf>
    <xf numFmtId="0" fontId="1" fillId="62" borderId="3" xfId="0" applyFont="1" applyFill="1" applyBorder="1" applyAlignment="1">
      <alignment horizontal="center" vertical="top" wrapText="1"/>
    </xf>
    <xf numFmtId="0" fontId="2" fillId="62" borderId="28" xfId="0" applyFont="1" applyFill="1" applyBorder="1" applyAlignment="1">
      <alignment horizontal="center" vertical="top" wrapText="1"/>
    </xf>
    <xf numFmtId="3" fontId="1" fillId="62" borderId="28" xfId="0" applyNumberFormat="1" applyFont="1" applyFill="1" applyBorder="1" applyAlignment="1">
      <alignment horizontal="center" vertical="top" wrapText="1"/>
    </xf>
    <xf numFmtId="0" fontId="1" fillId="62" borderId="91" xfId="0" applyFont="1" applyFill="1" applyBorder="1" applyAlignment="1">
      <alignment horizontal="center" vertical="top" wrapText="1"/>
    </xf>
    <xf numFmtId="0" fontId="1" fillId="62" borderId="88" xfId="0" applyFont="1" applyFill="1" applyBorder="1" applyAlignment="1">
      <alignment horizontal="center" vertical="top" wrapText="1"/>
    </xf>
    <xf numFmtId="0" fontId="1" fillId="62" borderId="51" xfId="0" applyFont="1" applyFill="1" applyBorder="1" applyAlignment="1">
      <alignment horizontal="center" vertical="top" wrapText="1"/>
    </xf>
    <xf numFmtId="0" fontId="1" fillId="62" borderId="53" xfId="0" applyFont="1" applyFill="1" applyBorder="1" applyAlignment="1">
      <alignment horizontal="center" vertical="top" wrapText="1"/>
    </xf>
    <xf numFmtId="0" fontId="57" fillId="62" borderId="62" xfId="0" applyFont="1" applyFill="1" applyBorder="1" applyAlignment="1">
      <alignment horizontal="center" vertical="top" wrapText="1"/>
    </xf>
    <xf numFmtId="0" fontId="57" fillId="62" borderId="64" xfId="0" applyFont="1" applyFill="1" applyBorder="1" applyAlignment="1">
      <alignment horizontal="center" vertical="top" wrapText="1"/>
    </xf>
    <xf numFmtId="0" fontId="55" fillId="62" borderId="110" xfId="0" applyFont="1" applyFill="1" applyBorder="1" applyAlignment="1">
      <alignment horizontal="center" vertical="top" wrapText="1"/>
    </xf>
    <xf numFmtId="0" fontId="55" fillId="62" borderId="109" xfId="0" applyFont="1" applyFill="1" applyBorder="1" applyAlignment="1">
      <alignment horizontal="center" vertical="top" wrapText="1"/>
    </xf>
    <xf numFmtId="0" fontId="55" fillId="62" borderId="27" xfId="0" applyFont="1" applyFill="1" applyBorder="1" applyAlignment="1">
      <alignment horizontal="center" vertical="top" wrapText="1"/>
    </xf>
    <xf numFmtId="0" fontId="55" fillId="62" borderId="28" xfId="0" applyFont="1" applyFill="1" applyBorder="1" applyAlignment="1">
      <alignment horizontal="center" vertical="top" wrapText="1"/>
    </xf>
    <xf numFmtId="0" fontId="47" fillId="55" borderId="69" xfId="0" applyNumberFormat="1" applyFont="1" applyFill="1" applyBorder="1" applyAlignment="1">
      <alignment horizontal="center" wrapText="1"/>
    </xf>
    <xf numFmtId="0" fontId="1" fillId="0" borderId="23" xfId="0" applyNumberFormat="1" applyFont="1" applyFill="1" applyBorder="1" applyAlignment="1" applyProtection="1">
      <alignment horizontal="left" vertical="top" wrapText="1"/>
      <protection locked="0"/>
    </xf>
    <xf numFmtId="0" fontId="1" fillId="0" borderId="28" xfId="0" applyNumberFormat="1" applyFont="1" applyFill="1" applyBorder="1" applyAlignment="1" applyProtection="1">
      <alignment horizontal="left" vertical="top" wrapText="1"/>
      <protection locked="0"/>
    </xf>
    <xf numFmtId="0" fontId="1" fillId="0" borderId="109" xfId="0" applyNumberFormat="1" applyFont="1" applyFill="1" applyBorder="1" applyAlignment="1" applyProtection="1">
      <alignment horizontal="left" vertical="top" wrapText="1"/>
      <protection locked="0"/>
    </xf>
    <xf numFmtId="0" fontId="0" fillId="0" borderId="23" xfId="0" applyNumberFormat="1" applyFont="1" applyFill="1" applyBorder="1" applyAlignment="1">
      <alignment horizontal="left" vertical="top" wrapText="1"/>
    </xf>
    <xf numFmtId="0" fontId="0" fillId="0" borderId="28"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0" borderId="3" xfId="0" applyNumberFormat="1" applyFont="1" applyFill="1" applyBorder="1" applyAlignment="1" applyProtection="1">
      <alignment horizontal="left" vertical="top" wrapText="1"/>
      <protection locked="0"/>
    </xf>
    <xf numFmtId="0" fontId="1" fillId="0" borderId="88" xfId="0" applyNumberFormat="1" applyFont="1" applyFill="1" applyBorder="1" applyAlignment="1" applyProtection="1">
      <alignment horizontal="left" vertical="top" wrapText="1"/>
      <protection locked="0"/>
    </xf>
    <xf numFmtId="164" fontId="1" fillId="60" borderId="68" xfId="493" applyNumberFormat="1" applyFont="1" applyFill="1" applyBorder="1" applyAlignment="1">
      <alignment horizontal="left" vertical="top" wrapText="1"/>
    </xf>
    <xf numFmtId="0" fontId="59" fillId="71" borderId="109" xfId="0" applyNumberFormat="1" applyFont="1" applyFill="1" applyBorder="1" applyAlignment="1" applyProtection="1">
      <alignment horizontal="left" vertical="top" wrapText="1"/>
      <protection locked="0"/>
    </xf>
    <xf numFmtId="0" fontId="59" fillId="69" borderId="23" xfId="0" applyNumberFormat="1" applyFont="1" applyFill="1" applyBorder="1" applyAlignment="1" applyProtection="1">
      <alignment horizontal="left" vertical="top" wrapText="1"/>
      <protection locked="0"/>
    </xf>
    <xf numFmtId="0" fontId="59" fillId="69" borderId="28" xfId="0" applyNumberFormat="1" applyFont="1" applyFill="1" applyBorder="1" applyAlignment="1" applyProtection="1">
      <alignment horizontal="left" vertical="top" wrapText="1"/>
      <protection locked="0"/>
    </xf>
    <xf numFmtId="0" fontId="59" fillId="69" borderId="109" xfId="0" applyNumberFormat="1" applyFont="1" applyFill="1" applyBorder="1" applyAlignment="1" applyProtection="1">
      <alignment horizontal="left" vertical="top" wrapText="1"/>
      <protection locked="0"/>
    </xf>
    <xf numFmtId="0" fontId="59" fillId="70" borderId="23" xfId="0" applyNumberFormat="1" applyFont="1" applyFill="1" applyBorder="1" applyAlignment="1" applyProtection="1">
      <alignment horizontal="left" vertical="top" wrapText="1"/>
      <protection locked="0"/>
    </xf>
    <xf numFmtId="0" fontId="59" fillId="70" borderId="28" xfId="0" applyNumberFormat="1" applyFont="1" applyFill="1" applyBorder="1" applyAlignment="1" applyProtection="1">
      <alignment horizontal="left" vertical="top" wrapText="1"/>
      <protection locked="0"/>
    </xf>
    <xf numFmtId="0" fontId="59" fillId="70" borderId="109" xfId="0" applyNumberFormat="1" applyFont="1" applyFill="1" applyBorder="1" applyAlignment="1">
      <alignment horizontal="left" vertical="top" wrapText="1"/>
    </xf>
    <xf numFmtId="0" fontId="44" fillId="70" borderId="110" xfId="0" applyFont="1" applyFill="1" applyBorder="1" applyAlignment="1">
      <alignment vertical="top" wrapText="1"/>
    </xf>
    <xf numFmtId="0" fontId="44" fillId="70" borderId="18" xfId="0" applyFont="1" applyFill="1" applyBorder="1" applyAlignment="1">
      <alignment vertical="top" wrapText="1"/>
    </xf>
    <xf numFmtId="0" fontId="44" fillId="70" borderId="27" xfId="0" applyFont="1" applyFill="1" applyBorder="1" applyAlignment="1">
      <alignment vertical="top" wrapText="1"/>
    </xf>
    <xf numFmtId="0" fontId="44" fillId="70" borderId="110" xfId="0" quotePrefix="1" applyFont="1" applyFill="1" applyBorder="1" applyAlignment="1">
      <alignment vertical="top" wrapText="1"/>
    </xf>
    <xf numFmtId="0" fontId="44" fillId="70" borderId="27" xfId="0" quotePrefix="1" applyFont="1" applyFill="1" applyBorder="1" applyAlignment="1">
      <alignment vertical="top" wrapText="1"/>
    </xf>
    <xf numFmtId="164" fontId="44" fillId="70" borderId="110" xfId="2" applyNumberFormat="1" applyFont="1" applyFill="1" applyBorder="1" applyAlignment="1">
      <alignment horizontal="left" vertical="top" wrapText="1"/>
    </xf>
    <xf numFmtId="164" fontId="44" fillId="70" borderId="18" xfId="2" applyNumberFormat="1" applyFont="1" applyFill="1" applyBorder="1" applyAlignment="1">
      <alignment horizontal="left" vertical="top" wrapText="1"/>
    </xf>
    <xf numFmtId="0" fontId="44" fillId="70" borderId="18" xfId="0" quotePrefix="1" applyFont="1" applyFill="1" applyBorder="1" applyAlignment="1">
      <alignment vertical="top" wrapText="1"/>
    </xf>
    <xf numFmtId="0" fontId="44" fillId="70" borderId="27" xfId="0" applyFont="1" applyFill="1" applyBorder="1" applyAlignment="1">
      <alignment horizontal="left" vertical="top" wrapText="1"/>
    </xf>
    <xf numFmtId="164" fontId="44" fillId="70" borderId="27" xfId="2" applyNumberFormat="1" applyFont="1" applyFill="1" applyBorder="1" applyAlignment="1">
      <alignment horizontal="left" vertical="top" wrapText="1"/>
    </xf>
    <xf numFmtId="0" fontId="44" fillId="70" borderId="18" xfId="2" applyFont="1" applyFill="1" applyBorder="1" applyAlignment="1">
      <alignment horizontal="left" vertical="top" wrapText="1"/>
    </xf>
    <xf numFmtId="164" fontId="44" fillId="70" borderId="48" xfId="2" applyNumberFormat="1" applyFont="1" applyFill="1" applyBorder="1" applyAlignment="1">
      <alignment horizontal="left" vertical="top" wrapText="1"/>
    </xf>
    <xf numFmtId="0" fontId="44" fillId="70" borderId="51" xfId="0" applyFont="1" applyFill="1" applyBorder="1" applyAlignment="1">
      <alignment vertical="top" wrapText="1"/>
    </xf>
    <xf numFmtId="0" fontId="60" fillId="0" borderId="0" xfId="0" applyNumberFormat="1" applyFont="1" applyBorder="1" applyAlignment="1">
      <alignment horizontal="left" vertical="top"/>
    </xf>
    <xf numFmtId="0" fontId="2" fillId="0" borderId="0" xfId="1" applyNumberFormat="1" applyFont="1" applyFill="1" applyBorder="1" applyAlignment="1">
      <alignment horizontal="left"/>
    </xf>
    <xf numFmtId="0" fontId="47" fillId="55" borderId="69" xfId="0" applyNumberFormat="1" applyFont="1" applyFill="1" applyBorder="1" applyAlignment="1">
      <alignment horizontal="left" wrapText="1"/>
    </xf>
    <xf numFmtId="0" fontId="0" fillId="0" borderId="110"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27" xfId="0" applyNumberFormat="1" applyFont="1" applyFill="1" applyBorder="1" applyAlignment="1">
      <alignment horizontal="left" vertical="top" wrapText="1"/>
    </xf>
    <xf numFmtId="0" fontId="0" fillId="0" borderId="62" xfId="0" applyNumberFormat="1" applyFont="1" applyFill="1" applyBorder="1" applyAlignment="1">
      <alignment horizontal="left" vertical="top" wrapText="1"/>
    </xf>
    <xf numFmtId="0" fontId="0" fillId="0" borderId="51" xfId="0" applyNumberFormat="1"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0" fillId="0" borderId="48" xfId="0" applyNumberFormat="1" applyFont="1" applyFill="1" applyBorder="1" applyAlignment="1">
      <alignment horizontal="left" vertical="top" wrapText="1"/>
    </xf>
    <xf numFmtId="0" fontId="1" fillId="0" borderId="18" xfId="0" applyNumberFormat="1" applyFont="1" applyFill="1" applyBorder="1" applyAlignment="1">
      <alignment horizontal="left" vertical="top" wrapText="1"/>
    </xf>
    <xf numFmtId="0" fontId="0" fillId="0" borderId="69" xfId="0" applyNumberFormat="1" applyFont="1" applyFill="1" applyBorder="1" applyAlignment="1">
      <alignment horizontal="left" vertical="top" wrapText="1"/>
    </xf>
    <xf numFmtId="0" fontId="1" fillId="0" borderId="110" xfId="0" applyNumberFormat="1" applyFont="1" applyFill="1" applyBorder="1" applyAlignment="1">
      <alignment horizontal="left" vertical="top" wrapText="1"/>
    </xf>
    <xf numFmtId="0" fontId="0" fillId="0" borderId="91" xfId="0" applyNumberFormat="1" applyFont="1" applyFill="1" applyBorder="1" applyAlignment="1">
      <alignment horizontal="left" vertical="top" wrapText="1"/>
    </xf>
    <xf numFmtId="0" fontId="1" fillId="0" borderId="48" xfId="0" applyNumberFormat="1" applyFont="1" applyFill="1" applyBorder="1" applyAlignment="1">
      <alignment horizontal="left" vertical="top" wrapText="1"/>
    </xf>
    <xf numFmtId="0" fontId="64" fillId="0" borderId="62" xfId="0" applyNumberFormat="1" applyFont="1" applyFill="1" applyBorder="1" applyAlignment="1">
      <alignment horizontal="left" vertical="top" wrapText="1"/>
    </xf>
    <xf numFmtId="0" fontId="1" fillId="0" borderId="0" xfId="0" applyNumberFormat="1" applyFont="1" applyBorder="1" applyAlignment="1">
      <alignment horizontal="left" vertical="top"/>
    </xf>
    <xf numFmtId="0" fontId="44" fillId="55" borderId="86" xfId="0" applyFont="1" applyFill="1" applyBorder="1" applyAlignment="1" applyProtection="1">
      <alignment horizontal="center" wrapText="1"/>
      <protection locked="0"/>
    </xf>
    <xf numFmtId="0" fontId="59" fillId="70" borderId="109" xfId="0" applyNumberFormat="1" applyFont="1" applyFill="1" applyBorder="1" applyAlignment="1" applyProtection="1">
      <alignment horizontal="left" vertical="top" wrapText="1"/>
      <protection locked="0"/>
    </xf>
    <xf numFmtId="0" fontId="59" fillId="70" borderId="3" xfId="0" applyNumberFormat="1" applyFont="1" applyFill="1" applyBorder="1" applyAlignment="1" applyProtection="1">
      <alignment horizontal="left" vertical="top" wrapText="1"/>
      <protection locked="0"/>
    </xf>
    <xf numFmtId="0" fontId="70" fillId="70" borderId="3" xfId="0" applyNumberFormat="1" applyFont="1" applyFill="1" applyBorder="1" applyAlignment="1" applyProtection="1">
      <alignment horizontal="left" vertical="top" wrapText="1"/>
      <protection locked="0"/>
    </xf>
    <xf numFmtId="0" fontId="70" fillId="70" borderId="109" xfId="0" applyNumberFormat="1" applyFont="1" applyFill="1" applyBorder="1" applyAlignment="1" applyProtection="1">
      <alignment horizontal="left" vertical="top" wrapText="1"/>
      <protection locked="0"/>
    </xf>
    <xf numFmtId="0" fontId="70" fillId="70" borderId="23" xfId="0" applyNumberFormat="1" applyFont="1" applyFill="1" applyBorder="1" applyAlignment="1" applyProtection="1">
      <alignment horizontal="left" vertical="top" wrapText="1"/>
      <protection locked="0"/>
    </xf>
    <xf numFmtId="0" fontId="59" fillId="70" borderId="53" xfId="0" applyNumberFormat="1" applyFont="1" applyFill="1" applyBorder="1" applyAlignment="1" applyProtection="1">
      <alignment horizontal="left" vertical="top" wrapText="1"/>
      <protection locked="0"/>
    </xf>
    <xf numFmtId="0" fontId="59" fillId="70" borderId="23" xfId="0" applyNumberFormat="1" applyFont="1" applyFill="1" applyBorder="1" applyAlignment="1">
      <alignment horizontal="left" vertical="top" wrapText="1"/>
    </xf>
    <xf numFmtId="0" fontId="2" fillId="0" borderId="36"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61" xfId="0" applyFont="1" applyFill="1" applyBorder="1" applyAlignment="1">
      <alignment horizontal="center" vertical="top" wrapText="1"/>
    </xf>
    <xf numFmtId="0" fontId="2" fillId="0" borderId="108"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26" xfId="0" applyFont="1" applyFill="1" applyBorder="1" applyAlignment="1">
      <alignment horizontal="center" vertical="top" wrapText="1"/>
    </xf>
    <xf numFmtId="0" fontId="2" fillId="0" borderId="107" xfId="2" applyFont="1" applyFill="1" applyBorder="1" applyAlignment="1">
      <alignment horizontal="center" vertical="top" wrapText="1"/>
    </xf>
    <xf numFmtId="0" fontId="2" fillId="0" borderId="74" xfId="2" applyFont="1" applyFill="1" applyBorder="1" applyAlignment="1">
      <alignment horizontal="center" vertical="top" wrapText="1"/>
    </xf>
    <xf numFmtId="0" fontId="2" fillId="0" borderId="29" xfId="2" applyFont="1" applyFill="1" applyBorder="1" applyAlignment="1">
      <alignment horizontal="center" vertical="top" wrapText="1"/>
    </xf>
    <xf numFmtId="0" fontId="2" fillId="0" borderId="54" xfId="2" applyFont="1" applyFill="1" applyBorder="1" applyAlignment="1">
      <alignment horizontal="center" vertical="top" wrapText="1"/>
    </xf>
    <xf numFmtId="0" fontId="2" fillId="0" borderId="24" xfId="2" applyFont="1" applyFill="1" applyBorder="1" applyAlignment="1">
      <alignment horizontal="center" vertical="top" wrapText="1"/>
    </xf>
    <xf numFmtId="0" fontId="2" fillId="0" borderId="1" xfId="2"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9" xfId="2" applyFont="1" applyFill="1" applyBorder="1" applyAlignment="1">
      <alignment horizontal="center" vertical="top" wrapText="1"/>
    </xf>
    <xf numFmtId="0" fontId="2" fillId="0" borderId="84" xfId="0" applyFont="1" applyFill="1" applyBorder="1" applyAlignment="1">
      <alignment horizontal="center" vertical="top" wrapText="1"/>
    </xf>
    <xf numFmtId="0" fontId="2" fillId="0" borderId="108" xfId="2" applyFont="1" applyFill="1" applyBorder="1" applyAlignment="1">
      <alignment horizontal="center" vertical="top" wrapText="1"/>
    </xf>
    <xf numFmtId="0" fontId="2" fillId="0" borderId="70" xfId="0" applyFont="1" applyFill="1" applyBorder="1" applyAlignment="1">
      <alignment horizontal="center" vertical="top" wrapText="1"/>
    </xf>
    <xf numFmtId="0" fontId="2" fillId="0" borderId="89" xfId="0" applyFont="1" applyFill="1" applyBorder="1" applyAlignment="1">
      <alignment horizontal="center" vertical="top" wrapText="1"/>
    </xf>
    <xf numFmtId="0" fontId="0" fillId="0" borderId="0" xfId="0" applyFont="1" applyFill="1" applyBorder="1" applyAlignment="1">
      <alignment wrapText="1"/>
    </xf>
    <xf numFmtId="0" fontId="44" fillId="55" borderId="58" xfId="2" applyFont="1" applyFill="1" applyBorder="1" applyAlignment="1">
      <alignment horizontal="center" wrapText="1"/>
    </xf>
    <xf numFmtId="0" fontId="44" fillId="55" borderId="71" xfId="2" applyFont="1" applyFill="1" applyBorder="1" applyAlignment="1">
      <alignment horizontal="center" wrapText="1"/>
    </xf>
    <xf numFmtId="0" fontId="60" fillId="0" borderId="0" xfId="0" applyNumberFormat="1" applyFont="1" applyFill="1" applyBorder="1" applyAlignment="1">
      <alignment horizontal="left" vertical="top"/>
    </xf>
    <xf numFmtId="0" fontId="48" fillId="0" borderId="18" xfId="0" applyNumberFormat="1" applyFont="1" applyFill="1" applyBorder="1" applyAlignment="1">
      <alignment horizontal="left" vertical="top" wrapText="1"/>
    </xf>
    <xf numFmtId="0" fontId="48" fillId="0" borderId="62" xfId="0" applyNumberFormat="1" applyFont="1" applyFill="1" applyBorder="1" applyAlignment="1">
      <alignment horizontal="left" vertical="top" wrapText="1"/>
    </xf>
    <xf numFmtId="0" fontId="48" fillId="0" borderId="27" xfId="0" applyNumberFormat="1" applyFont="1" applyFill="1" applyBorder="1" applyAlignment="1">
      <alignment horizontal="left" vertical="top" wrapText="1"/>
    </xf>
    <xf numFmtId="0" fontId="48" fillId="0" borderId="110" xfId="0" applyNumberFormat="1" applyFont="1" applyFill="1" applyBorder="1" applyAlignment="1">
      <alignment horizontal="left" vertical="top" wrapText="1"/>
    </xf>
    <xf numFmtId="0" fontId="48" fillId="0" borderId="51" xfId="0" applyNumberFormat="1" applyFont="1" applyFill="1" applyBorder="1" applyAlignment="1">
      <alignment horizontal="left" vertical="top" wrapText="1"/>
    </xf>
    <xf numFmtId="0" fontId="2" fillId="0" borderId="18" xfId="0" applyNumberFormat="1" applyFont="1" applyFill="1" applyBorder="1" applyAlignment="1">
      <alignment horizontal="left" vertical="top" wrapText="1"/>
    </xf>
    <xf numFmtId="0" fontId="48" fillId="0" borderId="69" xfId="0" applyNumberFormat="1" applyFont="1" applyFill="1" applyBorder="1" applyAlignment="1">
      <alignment horizontal="left" vertical="top" wrapText="1"/>
    </xf>
    <xf numFmtId="0" fontId="2" fillId="0" borderId="27" xfId="0" applyNumberFormat="1" applyFont="1" applyFill="1" applyBorder="1" applyAlignment="1">
      <alignment horizontal="left" vertical="top" wrapText="1"/>
    </xf>
    <xf numFmtId="0" fontId="0" fillId="0" borderId="91" xfId="0" quotePrefix="1" applyNumberFormat="1" applyFont="1" applyFill="1" applyBorder="1" applyAlignment="1">
      <alignment horizontal="left" vertical="top" wrapText="1"/>
    </xf>
    <xf numFmtId="0" fontId="0" fillId="0" borderId="110" xfId="0" quotePrefix="1" applyNumberFormat="1" applyFont="1" applyFill="1" applyBorder="1" applyAlignment="1">
      <alignment horizontal="left" vertical="top" wrapText="1"/>
    </xf>
    <xf numFmtId="0" fontId="1" fillId="0" borderId="0" xfId="0" applyNumberFormat="1" applyFont="1" applyFill="1" applyBorder="1" applyAlignment="1">
      <alignment horizontal="left" vertical="top"/>
    </xf>
    <xf numFmtId="165" fontId="47" fillId="55" borderId="48" xfId="0" applyNumberFormat="1" applyFont="1" applyFill="1" applyBorder="1" applyAlignment="1">
      <alignment horizontal="center" wrapText="1"/>
    </xf>
    <xf numFmtId="165" fontId="0" fillId="0" borderId="110" xfId="0" quotePrefix="1" applyNumberFormat="1" applyFont="1" applyFill="1" applyBorder="1" applyAlignment="1">
      <alignment horizontal="center" vertical="top" wrapText="1"/>
    </xf>
    <xf numFmtId="0" fontId="1" fillId="3" borderId="21" xfId="2" applyFont="1" applyFill="1" applyBorder="1" applyAlignment="1">
      <alignment horizontal="left" vertical="top" wrapText="1"/>
    </xf>
    <xf numFmtId="0" fontId="47" fillId="55" borderId="1" xfId="0" applyFont="1" applyFill="1" applyBorder="1" applyAlignment="1">
      <alignment horizontal="center" wrapText="1"/>
    </xf>
    <xf numFmtId="0" fontId="47" fillId="55" borderId="56" xfId="0" applyFont="1" applyFill="1" applyBorder="1" applyAlignment="1">
      <alignment horizontal="center"/>
    </xf>
    <xf numFmtId="0" fontId="47" fillId="55" borderId="57" xfId="0" applyFont="1" applyFill="1" applyBorder="1" applyAlignment="1">
      <alignment horizontal="center"/>
    </xf>
    <xf numFmtId="0" fontId="49" fillId="64" borderId="91" xfId="0" applyFont="1" applyFill="1" applyBorder="1" applyAlignment="1">
      <alignment horizontal="center" wrapText="1"/>
    </xf>
    <xf numFmtId="0" fontId="49" fillId="64" borderId="88" xfId="0" applyFont="1" applyFill="1" applyBorder="1" applyAlignment="1">
      <alignment horizontal="center" wrapText="1"/>
    </xf>
    <xf numFmtId="0" fontId="49" fillId="0" borderId="56" xfId="0" applyFont="1" applyFill="1" applyBorder="1" applyAlignment="1">
      <alignment horizontal="center" wrapText="1"/>
    </xf>
    <xf numFmtId="0" fontId="55" fillId="0" borderId="56" xfId="0" applyFont="1" applyFill="1" applyBorder="1" applyAlignment="1">
      <alignment horizontal="center"/>
    </xf>
    <xf numFmtId="0" fontId="55" fillId="0" borderId="57" xfId="0" applyFont="1" applyFill="1" applyBorder="1" applyAlignment="1">
      <alignment horizontal="center"/>
    </xf>
    <xf numFmtId="0" fontId="49" fillId="0" borderId="1" xfId="0" applyFont="1" applyFill="1" applyBorder="1" applyAlignment="1">
      <alignment horizontal="center"/>
    </xf>
    <xf numFmtId="0" fontId="49" fillId="0" borderId="56" xfId="0" applyFont="1" applyFill="1" applyBorder="1" applyAlignment="1">
      <alignment horizontal="center"/>
    </xf>
    <xf numFmtId="0" fontId="49" fillId="0" borderId="57" xfId="0" applyFont="1" applyFill="1" applyBorder="1" applyAlignment="1">
      <alignment horizontal="center"/>
    </xf>
    <xf numFmtId="0" fontId="62" fillId="59" borderId="1" xfId="0" quotePrefix="1" applyFont="1" applyFill="1" applyBorder="1" applyAlignment="1">
      <alignment horizontal="center" wrapText="1"/>
    </xf>
    <xf numFmtId="0" fontId="62" fillId="59" borderId="56" xfId="0" quotePrefix="1" applyFont="1" applyFill="1" applyBorder="1" applyAlignment="1">
      <alignment horizontal="center" wrapText="1"/>
    </xf>
    <xf numFmtId="0" fontId="62" fillId="59" borderId="57" xfId="0" quotePrefix="1" applyFont="1" applyFill="1" applyBorder="1" applyAlignment="1">
      <alignment horizontal="center" wrapText="1"/>
    </xf>
    <xf numFmtId="0" fontId="41" fillId="63" borderId="1" xfId="0" quotePrefix="1" applyFont="1" applyFill="1" applyBorder="1" applyAlignment="1">
      <alignment horizontal="center"/>
    </xf>
    <xf numFmtId="0" fontId="41" fillId="63" borderId="56" xfId="0" applyFont="1" applyFill="1" applyBorder="1" applyAlignment="1">
      <alignment horizontal="center"/>
    </xf>
    <xf numFmtId="0" fontId="41" fillId="63" borderId="57" xfId="0" applyFont="1" applyFill="1" applyBorder="1" applyAlignment="1">
      <alignment horizontal="center"/>
    </xf>
    <xf numFmtId="0" fontId="62" fillId="0" borderId="74" xfId="0" quotePrefix="1" applyFont="1" applyFill="1" applyBorder="1" applyAlignment="1">
      <alignment horizontal="center"/>
    </xf>
    <xf numFmtId="0" fontId="62" fillId="0" borderId="65" xfId="0" quotePrefix="1" applyFont="1" applyFill="1" applyBorder="1" applyAlignment="1">
      <alignment horizontal="center"/>
    </xf>
    <xf numFmtId="0" fontId="62" fillId="0" borderId="75" xfId="0" quotePrefix="1" applyFont="1" applyFill="1" applyBorder="1" applyAlignment="1">
      <alignment horizontal="center"/>
    </xf>
    <xf numFmtId="0" fontId="41" fillId="0" borderId="1" xfId="0" quotePrefix="1" applyFont="1" applyFill="1" applyBorder="1" applyAlignment="1">
      <alignment horizontal="center"/>
    </xf>
    <xf numFmtId="0" fontId="41" fillId="0" borderId="56" xfId="0" applyFont="1" applyFill="1" applyBorder="1" applyAlignment="1">
      <alignment horizontal="center"/>
    </xf>
    <xf numFmtId="0" fontId="41" fillId="0" borderId="57" xfId="0" applyFont="1" applyFill="1" applyBorder="1" applyAlignment="1">
      <alignment horizontal="center"/>
    </xf>
    <xf numFmtId="0" fontId="41" fillId="0" borderId="56" xfId="0" quotePrefix="1" applyFont="1" applyFill="1" applyBorder="1" applyAlignment="1">
      <alignment horizontal="center"/>
    </xf>
    <xf numFmtId="0" fontId="41" fillId="0" borderId="57" xfId="0" quotePrefix="1" applyFont="1" applyFill="1" applyBorder="1" applyAlignment="1">
      <alignment horizontal="center"/>
    </xf>
    <xf numFmtId="0" fontId="41" fillId="62" borderId="1" xfId="0" quotePrefix="1" applyFont="1" applyFill="1" applyBorder="1" applyAlignment="1">
      <alignment horizontal="center"/>
    </xf>
    <xf numFmtId="0" fontId="41" fillId="62" borderId="56" xfId="0" quotePrefix="1" applyFont="1" applyFill="1" applyBorder="1" applyAlignment="1">
      <alignment horizontal="center"/>
    </xf>
    <xf numFmtId="0" fontId="41" fillId="62" borderId="57" xfId="0" quotePrefix="1" applyFont="1" applyFill="1" applyBorder="1" applyAlignment="1">
      <alignment horizontal="center"/>
    </xf>
    <xf numFmtId="0" fontId="47" fillId="57" borderId="55" xfId="0" applyFont="1" applyFill="1" applyBorder="1" applyAlignment="1">
      <alignment horizontal="center" wrapText="1"/>
    </xf>
    <xf numFmtId="0" fontId="44" fillId="57" borderId="55" xfId="0" applyFont="1" applyFill="1" applyBorder="1" applyAlignment="1">
      <alignment horizontal="center" wrapText="1"/>
    </xf>
    <xf numFmtId="0" fontId="44" fillId="57" borderId="80" xfId="0" applyFont="1" applyFill="1" applyBorder="1" applyAlignment="1">
      <alignment horizontal="center" wrapText="1"/>
    </xf>
    <xf numFmtId="0" fontId="49" fillId="62" borderId="91" xfId="0" applyFont="1" applyFill="1" applyBorder="1" applyAlignment="1">
      <alignment horizontal="center" wrapText="1"/>
    </xf>
    <xf numFmtId="0" fontId="49" fillId="62" borderId="88" xfId="0" applyFont="1" applyFill="1" applyBorder="1" applyAlignment="1">
      <alignment horizontal="center" wrapText="1"/>
    </xf>
    <xf numFmtId="0" fontId="49" fillId="63" borderId="91" xfId="0" applyFont="1" applyFill="1" applyBorder="1" applyAlignment="1">
      <alignment horizontal="center" wrapText="1"/>
    </xf>
    <xf numFmtId="0" fontId="49" fillId="63" borderId="88" xfId="0" applyFont="1" applyFill="1" applyBorder="1" applyAlignment="1">
      <alignment horizontal="center" wrapText="1"/>
    </xf>
  </cellXfs>
  <cellStyles count="5159">
    <cellStyle name="20% - Accent1 2" xfId="4"/>
    <cellStyle name="20% - Accent1 3" xfId="5"/>
    <cellStyle name="20% - Accent2 2" xfId="6"/>
    <cellStyle name="20% - Accent2 3" xfId="7"/>
    <cellStyle name="20% - Accent3 2" xfId="8"/>
    <cellStyle name="20% - Accent3 3" xfId="9"/>
    <cellStyle name="20% - Accent4 2" xfId="10"/>
    <cellStyle name="20% - Accent4 3" xfId="11"/>
    <cellStyle name="20% - Accent5 2" xfId="12"/>
    <cellStyle name="20% - Accent5 3" xfId="13"/>
    <cellStyle name="20% - Accent6 2" xfId="14"/>
    <cellStyle name="20% - Accent6 3" xfId="15"/>
    <cellStyle name="40% - Accent1 2" xfId="16"/>
    <cellStyle name="40% - Accent1 3" xfId="17"/>
    <cellStyle name="40% - Accent2 2" xfId="18"/>
    <cellStyle name="40% - Accent2 3" xfId="19"/>
    <cellStyle name="40% - Accent3 2" xfId="20"/>
    <cellStyle name="40% - Accent3 3" xfId="21"/>
    <cellStyle name="40% - Accent4 2" xfId="22"/>
    <cellStyle name="40% - Accent4 3" xfId="23"/>
    <cellStyle name="40% - Accent5 2" xfId="24"/>
    <cellStyle name="40% - Accent5 3" xfId="25"/>
    <cellStyle name="40% - Accent6 2" xfId="26"/>
    <cellStyle name="40% - Accent6 3" xfId="27"/>
    <cellStyle name="60% - Accent1 2" xfId="28"/>
    <cellStyle name="60% - Accent1 3" xfId="29"/>
    <cellStyle name="60% - Accent2 2" xfId="30"/>
    <cellStyle name="60% - Accent2 3" xfId="31"/>
    <cellStyle name="60% - Accent3 2" xfId="32"/>
    <cellStyle name="60% - Accent3 3" xfId="33"/>
    <cellStyle name="60% - Accent4 2" xfId="34"/>
    <cellStyle name="60% - Accent4 3" xfId="35"/>
    <cellStyle name="60% - Accent5 2" xfId="36"/>
    <cellStyle name="60% - Accent5 3" xfId="37"/>
    <cellStyle name="60% - Accent6 2" xfId="38"/>
    <cellStyle name="60% - Accent6 3" xfId="39"/>
    <cellStyle name="Accent1 - 20%" xfId="40"/>
    <cellStyle name="Accent1 - 40%" xfId="41"/>
    <cellStyle name="Accent1 - 60%" xfId="42"/>
    <cellStyle name="Accent1 10" xfId="43"/>
    <cellStyle name="Accent1 11" xfId="44"/>
    <cellStyle name="Accent1 12" xfId="45"/>
    <cellStyle name="Accent1 13" xfId="46"/>
    <cellStyle name="Accent1 14" xfId="47"/>
    <cellStyle name="Accent1 15" xfId="48"/>
    <cellStyle name="Accent1 16" xfId="49"/>
    <cellStyle name="Accent1 17" xfId="50"/>
    <cellStyle name="Accent1 18" xfId="51"/>
    <cellStyle name="Accent1 19" xfId="52"/>
    <cellStyle name="Accent1 2" xfId="53"/>
    <cellStyle name="Accent1 20" xfId="54"/>
    <cellStyle name="Accent1 21" xfId="55"/>
    <cellStyle name="Accent1 22" xfId="56"/>
    <cellStyle name="Accent1 23" xfId="57"/>
    <cellStyle name="Accent1 24" xfId="58"/>
    <cellStyle name="Accent1 25" xfId="59"/>
    <cellStyle name="Accent1 26" xfId="60"/>
    <cellStyle name="Accent1 27" xfId="61"/>
    <cellStyle name="Accent1 28" xfId="62"/>
    <cellStyle name="Accent1 29" xfId="63"/>
    <cellStyle name="Accent1 3" xfId="64"/>
    <cellStyle name="Accent1 30" xfId="65"/>
    <cellStyle name="Accent1 31" xfId="66"/>
    <cellStyle name="Accent1 32" xfId="67"/>
    <cellStyle name="Accent1 33" xfId="68"/>
    <cellStyle name="Accent1 34" xfId="69"/>
    <cellStyle name="Accent1 35" xfId="70"/>
    <cellStyle name="Accent1 36" xfId="71"/>
    <cellStyle name="Accent1 37" xfId="72"/>
    <cellStyle name="Accent1 38" xfId="73"/>
    <cellStyle name="Accent1 39" xfId="74"/>
    <cellStyle name="Accent1 4" xfId="75"/>
    <cellStyle name="Accent1 40" xfId="76"/>
    <cellStyle name="Accent1 41" xfId="77"/>
    <cellStyle name="Accent1 42" xfId="78"/>
    <cellStyle name="Accent1 43" xfId="79"/>
    <cellStyle name="Accent1 44" xfId="80"/>
    <cellStyle name="Accent1 45" xfId="81"/>
    <cellStyle name="Accent1 46" xfId="82"/>
    <cellStyle name="Accent1 47" xfId="500"/>
    <cellStyle name="Accent1 48" xfId="538"/>
    <cellStyle name="Accent1 49" xfId="541"/>
    <cellStyle name="Accent1 5" xfId="83"/>
    <cellStyle name="Accent1 50" xfId="523"/>
    <cellStyle name="Accent1 51" xfId="547"/>
    <cellStyle name="Accent1 52" xfId="524"/>
    <cellStyle name="Accent1 53" xfId="525"/>
    <cellStyle name="Accent1 54" xfId="1453"/>
    <cellStyle name="Accent1 6" xfId="84"/>
    <cellStyle name="Accent1 7" xfId="85"/>
    <cellStyle name="Accent1 8" xfId="86"/>
    <cellStyle name="Accent1 9" xfId="87"/>
    <cellStyle name="Accent2 - 20%" xfId="88"/>
    <cellStyle name="Accent2 - 40%" xfId="89"/>
    <cellStyle name="Accent2 - 60%" xfId="90"/>
    <cellStyle name="Accent2 10" xfId="91"/>
    <cellStyle name="Accent2 11" xfId="92"/>
    <cellStyle name="Accent2 12" xfId="93"/>
    <cellStyle name="Accent2 13" xfId="94"/>
    <cellStyle name="Accent2 14" xfId="95"/>
    <cellStyle name="Accent2 15" xfId="96"/>
    <cellStyle name="Accent2 16" xfId="97"/>
    <cellStyle name="Accent2 17" xfId="98"/>
    <cellStyle name="Accent2 18" xfId="99"/>
    <cellStyle name="Accent2 19" xfId="100"/>
    <cellStyle name="Accent2 2" xfId="101"/>
    <cellStyle name="Accent2 20" xfId="102"/>
    <cellStyle name="Accent2 21" xfId="103"/>
    <cellStyle name="Accent2 22" xfId="104"/>
    <cellStyle name="Accent2 23" xfId="105"/>
    <cellStyle name="Accent2 24" xfId="106"/>
    <cellStyle name="Accent2 25" xfId="107"/>
    <cellStyle name="Accent2 26" xfId="108"/>
    <cellStyle name="Accent2 27" xfId="109"/>
    <cellStyle name="Accent2 28" xfId="110"/>
    <cellStyle name="Accent2 29" xfId="111"/>
    <cellStyle name="Accent2 3" xfId="112"/>
    <cellStyle name="Accent2 30" xfId="113"/>
    <cellStyle name="Accent2 31" xfId="114"/>
    <cellStyle name="Accent2 32" xfId="115"/>
    <cellStyle name="Accent2 33" xfId="116"/>
    <cellStyle name="Accent2 34" xfId="117"/>
    <cellStyle name="Accent2 35" xfId="118"/>
    <cellStyle name="Accent2 36" xfId="119"/>
    <cellStyle name="Accent2 37" xfId="120"/>
    <cellStyle name="Accent2 38" xfId="121"/>
    <cellStyle name="Accent2 39" xfId="122"/>
    <cellStyle name="Accent2 4" xfId="123"/>
    <cellStyle name="Accent2 40" xfId="124"/>
    <cellStyle name="Accent2 41" xfId="125"/>
    <cellStyle name="Accent2 42" xfId="126"/>
    <cellStyle name="Accent2 43" xfId="127"/>
    <cellStyle name="Accent2 44" xfId="128"/>
    <cellStyle name="Accent2 45" xfId="129"/>
    <cellStyle name="Accent2 46" xfId="130"/>
    <cellStyle name="Accent2 47" xfId="499"/>
    <cellStyle name="Accent2 48" xfId="482"/>
    <cellStyle name="Accent2 49" xfId="517"/>
    <cellStyle name="Accent2 5" xfId="131"/>
    <cellStyle name="Accent2 50" xfId="522"/>
    <cellStyle name="Accent2 51" xfId="546"/>
    <cellStyle name="Accent2 52" xfId="549"/>
    <cellStyle name="Accent2 53" xfId="539"/>
    <cellStyle name="Accent2 54" xfId="1447"/>
    <cellStyle name="Accent2 6" xfId="132"/>
    <cellStyle name="Accent2 7" xfId="133"/>
    <cellStyle name="Accent2 8" xfId="134"/>
    <cellStyle name="Accent2 9" xfId="135"/>
    <cellStyle name="Accent3 - 20%" xfId="136"/>
    <cellStyle name="Accent3 - 40%" xfId="137"/>
    <cellStyle name="Accent3 - 60%" xfId="138"/>
    <cellStyle name="Accent3 10" xfId="139"/>
    <cellStyle name="Accent3 11" xfId="140"/>
    <cellStyle name="Accent3 12" xfId="141"/>
    <cellStyle name="Accent3 13" xfId="142"/>
    <cellStyle name="Accent3 14" xfId="143"/>
    <cellStyle name="Accent3 15" xfId="144"/>
    <cellStyle name="Accent3 16" xfId="145"/>
    <cellStyle name="Accent3 17" xfId="146"/>
    <cellStyle name="Accent3 18" xfId="147"/>
    <cellStyle name="Accent3 19" xfId="148"/>
    <cellStyle name="Accent3 2" xfId="149"/>
    <cellStyle name="Accent3 20" xfId="150"/>
    <cellStyle name="Accent3 21" xfId="151"/>
    <cellStyle name="Accent3 22" xfId="152"/>
    <cellStyle name="Accent3 23" xfId="153"/>
    <cellStyle name="Accent3 24" xfId="154"/>
    <cellStyle name="Accent3 25" xfId="155"/>
    <cellStyle name="Accent3 26" xfId="156"/>
    <cellStyle name="Accent3 27" xfId="157"/>
    <cellStyle name="Accent3 28" xfId="158"/>
    <cellStyle name="Accent3 29" xfId="159"/>
    <cellStyle name="Accent3 3" xfId="160"/>
    <cellStyle name="Accent3 30" xfId="161"/>
    <cellStyle name="Accent3 31" xfId="162"/>
    <cellStyle name="Accent3 32" xfId="163"/>
    <cellStyle name="Accent3 33" xfId="164"/>
    <cellStyle name="Accent3 34" xfId="165"/>
    <cellStyle name="Accent3 35" xfId="166"/>
    <cellStyle name="Accent3 36" xfId="167"/>
    <cellStyle name="Accent3 37" xfId="168"/>
    <cellStyle name="Accent3 38" xfId="169"/>
    <cellStyle name="Accent3 39" xfId="170"/>
    <cellStyle name="Accent3 4" xfId="171"/>
    <cellStyle name="Accent3 40" xfId="172"/>
    <cellStyle name="Accent3 41" xfId="173"/>
    <cellStyle name="Accent3 42" xfId="174"/>
    <cellStyle name="Accent3 43" xfId="175"/>
    <cellStyle name="Accent3 44" xfId="176"/>
    <cellStyle name="Accent3 45" xfId="177"/>
    <cellStyle name="Accent3 46" xfId="178"/>
    <cellStyle name="Accent3 47" xfId="515"/>
    <cellStyle name="Accent3 48" xfId="540"/>
    <cellStyle name="Accent3 49" xfId="481"/>
    <cellStyle name="Accent3 5" xfId="179"/>
    <cellStyle name="Accent3 50" xfId="537"/>
    <cellStyle name="Accent3 51" xfId="504"/>
    <cellStyle name="Accent3 52" xfId="548"/>
    <cellStyle name="Accent3 53" xfId="503"/>
    <cellStyle name="Accent3 54" xfId="1443"/>
    <cellStyle name="Accent3 6" xfId="180"/>
    <cellStyle name="Accent3 7" xfId="181"/>
    <cellStyle name="Accent3 8" xfId="182"/>
    <cellStyle name="Accent3 9" xfId="183"/>
    <cellStyle name="Accent4 - 20%" xfId="184"/>
    <cellStyle name="Accent4 - 40%" xfId="185"/>
    <cellStyle name="Accent4 - 60%" xfId="186"/>
    <cellStyle name="Accent4 10" xfId="187"/>
    <cellStyle name="Accent4 11" xfId="188"/>
    <cellStyle name="Accent4 12" xfId="189"/>
    <cellStyle name="Accent4 13" xfId="190"/>
    <cellStyle name="Accent4 14" xfId="191"/>
    <cellStyle name="Accent4 15" xfId="192"/>
    <cellStyle name="Accent4 16" xfId="193"/>
    <cellStyle name="Accent4 17" xfId="194"/>
    <cellStyle name="Accent4 18" xfId="195"/>
    <cellStyle name="Accent4 19" xfId="196"/>
    <cellStyle name="Accent4 2" xfId="197"/>
    <cellStyle name="Accent4 20" xfId="198"/>
    <cellStyle name="Accent4 21" xfId="199"/>
    <cellStyle name="Accent4 22" xfId="200"/>
    <cellStyle name="Accent4 23" xfId="201"/>
    <cellStyle name="Accent4 24" xfId="202"/>
    <cellStyle name="Accent4 25" xfId="203"/>
    <cellStyle name="Accent4 26" xfId="204"/>
    <cellStyle name="Accent4 27" xfId="205"/>
    <cellStyle name="Accent4 28" xfId="206"/>
    <cellStyle name="Accent4 29" xfId="207"/>
    <cellStyle name="Accent4 3" xfId="208"/>
    <cellStyle name="Accent4 30" xfId="209"/>
    <cellStyle name="Accent4 31" xfId="210"/>
    <cellStyle name="Accent4 32" xfId="211"/>
    <cellStyle name="Accent4 33" xfId="212"/>
    <cellStyle name="Accent4 34" xfId="213"/>
    <cellStyle name="Accent4 35" xfId="214"/>
    <cellStyle name="Accent4 36" xfId="215"/>
    <cellStyle name="Accent4 37" xfId="216"/>
    <cellStyle name="Accent4 38" xfId="217"/>
    <cellStyle name="Accent4 39" xfId="218"/>
    <cellStyle name="Accent4 4" xfId="219"/>
    <cellStyle name="Accent4 40" xfId="220"/>
    <cellStyle name="Accent4 41" xfId="221"/>
    <cellStyle name="Accent4 42" xfId="222"/>
    <cellStyle name="Accent4 43" xfId="223"/>
    <cellStyle name="Accent4 44" xfId="224"/>
    <cellStyle name="Accent4 45" xfId="225"/>
    <cellStyle name="Accent4 46" xfId="226"/>
    <cellStyle name="Accent4 47" xfId="511"/>
    <cellStyle name="Accent4 48" xfId="542"/>
    <cellStyle name="Accent4 49" xfId="534"/>
    <cellStyle name="Accent4 5" xfId="227"/>
    <cellStyle name="Accent4 50" xfId="519"/>
    <cellStyle name="Accent4 51" xfId="545"/>
    <cellStyle name="Accent4 52" xfId="521"/>
    <cellStyle name="Accent4 53" xfId="533"/>
    <cellStyle name="Accent4 54" xfId="1433"/>
    <cellStyle name="Accent4 6" xfId="228"/>
    <cellStyle name="Accent4 7" xfId="229"/>
    <cellStyle name="Accent4 8" xfId="230"/>
    <cellStyle name="Accent4 9" xfId="231"/>
    <cellStyle name="Accent5 - 20%" xfId="232"/>
    <cellStyle name="Accent5 - 40%" xfId="233"/>
    <cellStyle name="Accent5 - 60%" xfId="234"/>
    <cellStyle name="Accent5 10" xfId="235"/>
    <cellStyle name="Accent5 11" xfId="236"/>
    <cellStyle name="Accent5 12" xfId="237"/>
    <cellStyle name="Accent5 13" xfId="238"/>
    <cellStyle name="Accent5 14" xfId="239"/>
    <cellStyle name="Accent5 15" xfId="240"/>
    <cellStyle name="Accent5 16" xfId="241"/>
    <cellStyle name="Accent5 17" xfId="242"/>
    <cellStyle name="Accent5 18" xfId="243"/>
    <cellStyle name="Accent5 19" xfId="244"/>
    <cellStyle name="Accent5 2" xfId="245"/>
    <cellStyle name="Accent5 20" xfId="246"/>
    <cellStyle name="Accent5 21" xfId="247"/>
    <cellStyle name="Accent5 22" xfId="248"/>
    <cellStyle name="Accent5 23" xfId="249"/>
    <cellStyle name="Accent5 24" xfId="250"/>
    <cellStyle name="Accent5 25" xfId="251"/>
    <cellStyle name="Accent5 26" xfId="252"/>
    <cellStyle name="Accent5 27" xfId="253"/>
    <cellStyle name="Accent5 28" xfId="254"/>
    <cellStyle name="Accent5 29" xfId="255"/>
    <cellStyle name="Accent5 3" xfId="256"/>
    <cellStyle name="Accent5 30" xfId="257"/>
    <cellStyle name="Accent5 31" xfId="258"/>
    <cellStyle name="Accent5 32" xfId="259"/>
    <cellStyle name="Accent5 33" xfId="260"/>
    <cellStyle name="Accent5 34" xfId="261"/>
    <cellStyle name="Accent5 35" xfId="262"/>
    <cellStyle name="Accent5 36" xfId="263"/>
    <cellStyle name="Accent5 37" xfId="264"/>
    <cellStyle name="Accent5 38" xfId="265"/>
    <cellStyle name="Accent5 39" xfId="266"/>
    <cellStyle name="Accent5 4" xfId="267"/>
    <cellStyle name="Accent5 40" xfId="268"/>
    <cellStyle name="Accent5 41" xfId="269"/>
    <cellStyle name="Accent5 42" xfId="270"/>
    <cellStyle name="Accent5 43" xfId="271"/>
    <cellStyle name="Accent5 44" xfId="272"/>
    <cellStyle name="Accent5 45" xfId="273"/>
    <cellStyle name="Accent5 46" xfId="274"/>
    <cellStyle name="Accent5 47" xfId="508"/>
    <cellStyle name="Accent5 48" xfId="483"/>
    <cellStyle name="Accent5 49" xfId="502"/>
    <cellStyle name="Accent5 5" xfId="275"/>
    <cellStyle name="Accent5 50" xfId="501"/>
    <cellStyle name="Accent5 51" xfId="528"/>
    <cellStyle name="Accent5 52" xfId="520"/>
    <cellStyle name="Accent5 53" xfId="544"/>
    <cellStyle name="Accent5 54" xfId="1422"/>
    <cellStyle name="Accent5 6" xfId="276"/>
    <cellStyle name="Accent5 7" xfId="277"/>
    <cellStyle name="Accent5 8" xfId="278"/>
    <cellStyle name="Accent5 9" xfId="279"/>
    <cellStyle name="Accent6 - 20%" xfId="280"/>
    <cellStyle name="Accent6 - 40%" xfId="281"/>
    <cellStyle name="Accent6 - 60%" xfId="282"/>
    <cellStyle name="Accent6 10" xfId="283"/>
    <cellStyle name="Accent6 11" xfId="284"/>
    <cellStyle name="Accent6 12" xfId="285"/>
    <cellStyle name="Accent6 13" xfId="286"/>
    <cellStyle name="Accent6 14" xfId="287"/>
    <cellStyle name="Accent6 15" xfId="288"/>
    <cellStyle name="Accent6 16" xfId="289"/>
    <cellStyle name="Accent6 17" xfId="290"/>
    <cellStyle name="Accent6 18" xfId="291"/>
    <cellStyle name="Accent6 19" xfId="292"/>
    <cellStyle name="Accent6 2" xfId="293"/>
    <cellStyle name="Accent6 20" xfId="294"/>
    <cellStyle name="Accent6 21" xfId="295"/>
    <cellStyle name="Accent6 22" xfId="296"/>
    <cellStyle name="Accent6 23" xfId="297"/>
    <cellStyle name="Accent6 24" xfId="298"/>
    <cellStyle name="Accent6 25" xfId="299"/>
    <cellStyle name="Accent6 26" xfId="300"/>
    <cellStyle name="Accent6 27" xfId="301"/>
    <cellStyle name="Accent6 28" xfId="302"/>
    <cellStyle name="Accent6 29" xfId="303"/>
    <cellStyle name="Accent6 3" xfId="304"/>
    <cellStyle name="Accent6 30" xfId="305"/>
    <cellStyle name="Accent6 31" xfId="306"/>
    <cellStyle name="Accent6 32" xfId="307"/>
    <cellStyle name="Accent6 33" xfId="308"/>
    <cellStyle name="Accent6 34" xfId="309"/>
    <cellStyle name="Accent6 35" xfId="310"/>
    <cellStyle name="Accent6 36" xfId="311"/>
    <cellStyle name="Accent6 37" xfId="312"/>
    <cellStyle name="Accent6 38" xfId="313"/>
    <cellStyle name="Accent6 39" xfId="314"/>
    <cellStyle name="Accent6 4" xfId="315"/>
    <cellStyle name="Accent6 40" xfId="316"/>
    <cellStyle name="Accent6 41" xfId="317"/>
    <cellStyle name="Accent6 42" xfId="318"/>
    <cellStyle name="Accent6 43" xfId="319"/>
    <cellStyle name="Accent6 44" xfId="320"/>
    <cellStyle name="Accent6 45" xfId="321"/>
    <cellStyle name="Accent6 46" xfId="322"/>
    <cellStyle name="Accent6 47" xfId="507"/>
    <cellStyle name="Accent6 48" xfId="484"/>
    <cellStyle name="Accent6 49" xfId="527"/>
    <cellStyle name="Accent6 5" xfId="323"/>
    <cellStyle name="Accent6 50" xfId="550"/>
    <cellStyle name="Accent6 51" xfId="530"/>
    <cellStyle name="Accent6 52" xfId="494"/>
    <cellStyle name="Accent6 53" xfId="551"/>
    <cellStyle name="Accent6 54" xfId="1368"/>
    <cellStyle name="Accent6 6" xfId="324"/>
    <cellStyle name="Accent6 7" xfId="325"/>
    <cellStyle name="Accent6 8" xfId="326"/>
    <cellStyle name="Accent6 9" xfId="327"/>
    <cellStyle name="Bad 2" xfId="328"/>
    <cellStyle name="Bad 3" xfId="329"/>
    <cellStyle name="Calculation 2" xfId="330"/>
    <cellStyle name="Calculation 3" xfId="331"/>
    <cellStyle name="Check Cell 2" xfId="332"/>
    <cellStyle name="Check Cell 3" xfId="333"/>
    <cellStyle name="Comma 2" xfId="334"/>
    <cellStyle name="Comma 3" xfId="335"/>
    <cellStyle name="Comma 4" xfId="336"/>
    <cellStyle name="Currency 2" xfId="337"/>
    <cellStyle name="Currency 2 2" xfId="338"/>
    <cellStyle name="Currency 2 2 2" xfId="339"/>
    <cellStyle name="Currency 2 2 2 2" xfId="516"/>
    <cellStyle name="Currency 2 2 3" xfId="340"/>
    <cellStyle name="Currency 2 3" xfId="341"/>
    <cellStyle name="Currency 3" xfId="342"/>
    <cellStyle name="Currency 4" xfId="343"/>
    <cellStyle name="Emphasis 1" xfId="344"/>
    <cellStyle name="Emphasis 2" xfId="345"/>
    <cellStyle name="Emphasis 3" xfId="346"/>
    <cellStyle name="Explanatory Text 2" xfId="347"/>
    <cellStyle name="Explanatory Text 3" xfId="348"/>
    <cellStyle name="Good 2" xfId="349"/>
    <cellStyle name="Good 3" xfId="350"/>
    <cellStyle name="Heading 1 2" xfId="351"/>
    <cellStyle name="Heading 1 3" xfId="352"/>
    <cellStyle name="Heading 2 2" xfId="353"/>
    <cellStyle name="Heading 2 3" xfId="354"/>
    <cellStyle name="Heading 3 2" xfId="355"/>
    <cellStyle name="Heading 3 2 2" xfId="561"/>
    <cellStyle name="Heading 3 2 2 2" xfId="610"/>
    <cellStyle name="Heading 3 2 3" xfId="563"/>
    <cellStyle name="Heading 3 3" xfId="356"/>
    <cellStyle name="Heading 3 3 2" xfId="562"/>
    <cellStyle name="Heading 3 3 2 2" xfId="611"/>
    <cellStyle name="Heading 3 3 3" xfId="552"/>
    <cellStyle name="Heading 4 2" xfId="357"/>
    <cellStyle name="Heading 4 3" xfId="358"/>
    <cellStyle name="Hyperlink" xfId="5158" builtinId="8"/>
    <cellStyle name="Hyperlink 2" xfId="359"/>
    <cellStyle name="Hyperlink 3" xfId="360"/>
    <cellStyle name="Input 2" xfId="361"/>
    <cellStyle name="Input 3" xfId="362"/>
    <cellStyle name="Linked Cell 2" xfId="363"/>
    <cellStyle name="Linked Cell 3" xfId="364"/>
    <cellStyle name="Neutral 2" xfId="365"/>
    <cellStyle name="Neutral 3" xfId="366"/>
    <cellStyle name="Normal" xfId="0" builtinId="0"/>
    <cellStyle name="Normal 2" xfId="367"/>
    <cellStyle name="Normal 2 2" xfId="368"/>
    <cellStyle name="Normal 2 2 2" xfId="369"/>
    <cellStyle name="Normal 2 3" xfId="1522"/>
    <cellStyle name="Normal 3" xfId="1"/>
    <cellStyle name="Normal 3 2" xfId="370"/>
    <cellStyle name="Normal 4" xfId="2"/>
    <cellStyle name="Normal 4 2" xfId="3"/>
    <cellStyle name="Normal 5" xfId="371"/>
    <cellStyle name="Normal 5 2" xfId="526"/>
    <cellStyle name="Normal 6" xfId="372"/>
    <cellStyle name="Normal 6 2" xfId="493"/>
    <cellStyle name="Normal 7" xfId="373"/>
    <cellStyle name="Note 2" xfId="374"/>
    <cellStyle name="Note 2 2" xfId="375"/>
    <cellStyle name="Note 3" xfId="376"/>
    <cellStyle name="Note 4" xfId="377"/>
    <cellStyle name="Note 5" xfId="378"/>
    <cellStyle name="Note 6" xfId="498"/>
    <cellStyle name="Note 6 2" xfId="591"/>
    <cellStyle name="Output 2" xfId="379"/>
    <cellStyle name="Output 3" xfId="380"/>
    <cellStyle name="Percent 2" xfId="381"/>
    <cellStyle name="Percent 2 2" xfId="382"/>
    <cellStyle name="Percent 2 2 2" xfId="383"/>
    <cellStyle name="Percent 2 2 2 2" xfId="518"/>
    <cellStyle name="Percent 2 2 3" xfId="384"/>
    <cellStyle name="Percent 2 3" xfId="385"/>
    <cellStyle name="Percent 3" xfId="386"/>
    <cellStyle name="Percent 4" xfId="387"/>
    <cellStyle name="SAPBEXaggData" xfId="388"/>
    <cellStyle name="SAPBEXaggDataEmph" xfId="389"/>
    <cellStyle name="SAPBEXaggItem" xfId="390"/>
    <cellStyle name="SAPBEXaggItemX" xfId="391"/>
    <cellStyle name="SAPBEXchaText" xfId="392"/>
    <cellStyle name="SAPBEXexcBad7" xfId="393"/>
    <cellStyle name="SAPBEXexcBad8" xfId="394"/>
    <cellStyle name="SAPBEXexcBad9" xfId="395"/>
    <cellStyle name="SAPBEXexcCritical4" xfId="396"/>
    <cellStyle name="SAPBEXexcCritical5" xfId="397"/>
    <cellStyle name="SAPBEXexcCritical6" xfId="398"/>
    <cellStyle name="SAPBEXexcGood1" xfId="399"/>
    <cellStyle name="SAPBEXexcGood2" xfId="400"/>
    <cellStyle name="SAPBEXexcGood3" xfId="401"/>
    <cellStyle name="SAPBEXfilterDrill" xfId="402"/>
    <cellStyle name="SAPBEXfilterDrill 10" xfId="564"/>
    <cellStyle name="SAPBEXfilterDrill 10 10" xfId="820"/>
    <cellStyle name="SAPBEXfilterDrill 10 10 2" xfId="1523"/>
    <cellStyle name="SAPBEXfilterDrill 10 10 3" xfId="1524"/>
    <cellStyle name="SAPBEXfilterDrill 10 10 4" xfId="1525"/>
    <cellStyle name="SAPBEXfilterDrill 10 10 5" xfId="1526"/>
    <cellStyle name="SAPBEXfilterDrill 10 11" xfId="735"/>
    <cellStyle name="SAPBEXfilterDrill 10 11 2" xfId="1527"/>
    <cellStyle name="SAPBEXfilterDrill 10 11 3" xfId="1528"/>
    <cellStyle name="SAPBEXfilterDrill 10 11 4" xfId="1529"/>
    <cellStyle name="SAPBEXfilterDrill 10 11 5" xfId="1530"/>
    <cellStyle name="SAPBEXfilterDrill 10 12" xfId="1253"/>
    <cellStyle name="SAPBEXfilterDrill 10 12 2" xfId="1531"/>
    <cellStyle name="SAPBEXfilterDrill 10 12 3" xfId="1532"/>
    <cellStyle name="SAPBEXfilterDrill 10 12 4" xfId="1533"/>
    <cellStyle name="SAPBEXfilterDrill 10 12 5" xfId="1534"/>
    <cellStyle name="SAPBEXfilterDrill 10 13" xfId="924"/>
    <cellStyle name="SAPBEXfilterDrill 10 13 2" xfId="1535"/>
    <cellStyle name="SAPBEXfilterDrill 10 13 3" xfId="1536"/>
    <cellStyle name="SAPBEXfilterDrill 10 13 4" xfId="1537"/>
    <cellStyle name="SAPBEXfilterDrill 10 13 5" xfId="1538"/>
    <cellStyle name="SAPBEXfilterDrill 10 14" xfId="1303"/>
    <cellStyle name="SAPBEXfilterDrill 10 14 2" xfId="1539"/>
    <cellStyle name="SAPBEXfilterDrill 10 14 3" xfId="1540"/>
    <cellStyle name="SAPBEXfilterDrill 10 14 4" xfId="1541"/>
    <cellStyle name="SAPBEXfilterDrill 10 14 5" xfId="1542"/>
    <cellStyle name="SAPBEXfilterDrill 10 15" xfId="1391"/>
    <cellStyle name="SAPBEXfilterDrill 10 15 2" xfId="1543"/>
    <cellStyle name="SAPBEXfilterDrill 10 15 3" xfId="1544"/>
    <cellStyle name="SAPBEXfilterDrill 10 15 4" xfId="1545"/>
    <cellStyle name="SAPBEXfilterDrill 10 15 5" xfId="1546"/>
    <cellStyle name="SAPBEXfilterDrill 10 16" xfId="1236"/>
    <cellStyle name="SAPBEXfilterDrill 10 16 2" xfId="1547"/>
    <cellStyle name="SAPBEXfilterDrill 10 16 3" xfId="1548"/>
    <cellStyle name="SAPBEXfilterDrill 10 16 4" xfId="1549"/>
    <cellStyle name="SAPBEXfilterDrill 10 16 5" xfId="1550"/>
    <cellStyle name="SAPBEXfilterDrill 10 17" xfId="974"/>
    <cellStyle name="SAPBEXfilterDrill 10 17 2" xfId="1551"/>
    <cellStyle name="SAPBEXfilterDrill 10 17 3" xfId="1552"/>
    <cellStyle name="SAPBEXfilterDrill 10 17 4" xfId="1553"/>
    <cellStyle name="SAPBEXfilterDrill 10 17 5" xfId="1554"/>
    <cellStyle name="SAPBEXfilterDrill 10 18" xfId="1446"/>
    <cellStyle name="SAPBEXfilterDrill 10 18 2" xfId="1555"/>
    <cellStyle name="SAPBEXfilterDrill 10 18 3" xfId="1556"/>
    <cellStyle name="SAPBEXfilterDrill 10 18 4" xfId="1557"/>
    <cellStyle name="SAPBEXfilterDrill 10 18 5" xfId="1558"/>
    <cellStyle name="SAPBEXfilterDrill 10 19" xfId="1216"/>
    <cellStyle name="SAPBEXfilterDrill 10 19 2" xfId="1559"/>
    <cellStyle name="SAPBEXfilterDrill 10 19 3" xfId="1560"/>
    <cellStyle name="SAPBEXfilterDrill 10 19 4" xfId="1561"/>
    <cellStyle name="SAPBEXfilterDrill 10 19 5" xfId="1562"/>
    <cellStyle name="SAPBEXfilterDrill 10 2" xfId="612"/>
    <cellStyle name="SAPBEXfilterDrill 10 2 2" xfId="1563"/>
    <cellStyle name="SAPBEXfilterDrill 10 2 3" xfId="1564"/>
    <cellStyle name="SAPBEXfilterDrill 10 20" xfId="715"/>
    <cellStyle name="SAPBEXfilterDrill 10 20 2" xfId="1565"/>
    <cellStyle name="SAPBEXfilterDrill 10 20 3" xfId="1566"/>
    <cellStyle name="SAPBEXfilterDrill 10 20 4" xfId="1567"/>
    <cellStyle name="SAPBEXfilterDrill 10 20 5" xfId="1568"/>
    <cellStyle name="SAPBEXfilterDrill 10 21" xfId="1475"/>
    <cellStyle name="SAPBEXfilterDrill 10 21 2" xfId="1569"/>
    <cellStyle name="SAPBEXfilterDrill 10 21 3" xfId="1570"/>
    <cellStyle name="SAPBEXfilterDrill 10 21 4" xfId="1571"/>
    <cellStyle name="SAPBEXfilterDrill 10 3" xfId="928"/>
    <cellStyle name="SAPBEXfilterDrill 10 3 2" xfId="1572"/>
    <cellStyle name="SAPBEXfilterDrill 10 3 3" xfId="1573"/>
    <cellStyle name="SAPBEXfilterDrill 10 3 4" xfId="1574"/>
    <cellStyle name="SAPBEXfilterDrill 10 3 5" xfId="1575"/>
    <cellStyle name="SAPBEXfilterDrill 10 4" xfId="774"/>
    <cellStyle name="SAPBEXfilterDrill 10 4 2" xfId="1576"/>
    <cellStyle name="SAPBEXfilterDrill 10 4 3" xfId="1577"/>
    <cellStyle name="SAPBEXfilterDrill 10 4 4" xfId="1578"/>
    <cellStyle name="SAPBEXfilterDrill 10 4 5" xfId="1579"/>
    <cellStyle name="SAPBEXfilterDrill 10 5" xfId="691"/>
    <cellStyle name="SAPBEXfilterDrill 10 5 2" xfId="1580"/>
    <cellStyle name="SAPBEXfilterDrill 10 5 3" xfId="1581"/>
    <cellStyle name="SAPBEXfilterDrill 10 5 4" xfId="1582"/>
    <cellStyle name="SAPBEXfilterDrill 10 5 5" xfId="1583"/>
    <cellStyle name="SAPBEXfilterDrill 10 6" xfId="840"/>
    <cellStyle name="SAPBEXfilterDrill 10 6 2" xfId="1584"/>
    <cellStyle name="SAPBEXfilterDrill 10 6 3" xfId="1585"/>
    <cellStyle name="SAPBEXfilterDrill 10 6 4" xfId="1586"/>
    <cellStyle name="SAPBEXfilterDrill 10 6 5" xfId="1587"/>
    <cellStyle name="SAPBEXfilterDrill 10 7" xfId="976"/>
    <cellStyle name="SAPBEXfilterDrill 10 7 2" xfId="1588"/>
    <cellStyle name="SAPBEXfilterDrill 10 7 3" xfId="1589"/>
    <cellStyle name="SAPBEXfilterDrill 10 7 4" xfId="1590"/>
    <cellStyle name="SAPBEXfilterDrill 10 7 5" xfId="1591"/>
    <cellStyle name="SAPBEXfilterDrill 10 8" xfId="653"/>
    <cellStyle name="SAPBEXfilterDrill 10 8 2" xfId="1592"/>
    <cellStyle name="SAPBEXfilterDrill 10 8 3" xfId="1593"/>
    <cellStyle name="SAPBEXfilterDrill 10 8 4" xfId="1594"/>
    <cellStyle name="SAPBEXfilterDrill 10 8 5" xfId="1595"/>
    <cellStyle name="SAPBEXfilterDrill 10 9" xfId="861"/>
    <cellStyle name="SAPBEXfilterDrill 10 9 2" xfId="1596"/>
    <cellStyle name="SAPBEXfilterDrill 10 9 3" xfId="1597"/>
    <cellStyle name="SAPBEXfilterDrill 10 9 4" xfId="1598"/>
    <cellStyle name="SAPBEXfilterDrill 10 9 5" xfId="1599"/>
    <cellStyle name="SAPBEXfilterDrill 11" xfId="558"/>
    <cellStyle name="SAPBEXfilterDrill 11 10" xfId="821"/>
    <cellStyle name="SAPBEXfilterDrill 11 10 2" xfId="1600"/>
    <cellStyle name="SAPBEXfilterDrill 11 10 3" xfId="1601"/>
    <cellStyle name="SAPBEXfilterDrill 11 10 4" xfId="1602"/>
    <cellStyle name="SAPBEXfilterDrill 11 10 5" xfId="1603"/>
    <cellStyle name="SAPBEXfilterDrill 11 11" xfId="632"/>
    <cellStyle name="SAPBEXfilterDrill 11 11 2" xfId="1604"/>
    <cellStyle name="SAPBEXfilterDrill 11 11 3" xfId="1605"/>
    <cellStyle name="SAPBEXfilterDrill 11 11 4" xfId="1606"/>
    <cellStyle name="SAPBEXfilterDrill 11 11 5" xfId="1607"/>
    <cellStyle name="SAPBEXfilterDrill 11 12" xfId="1254"/>
    <cellStyle name="SAPBEXfilterDrill 11 12 2" xfId="1608"/>
    <cellStyle name="SAPBEXfilterDrill 11 12 3" xfId="1609"/>
    <cellStyle name="SAPBEXfilterDrill 11 12 4" xfId="1610"/>
    <cellStyle name="SAPBEXfilterDrill 11 12 5" xfId="1611"/>
    <cellStyle name="SAPBEXfilterDrill 11 13" xfId="1030"/>
    <cellStyle name="SAPBEXfilterDrill 11 13 2" xfId="1612"/>
    <cellStyle name="SAPBEXfilterDrill 11 13 3" xfId="1613"/>
    <cellStyle name="SAPBEXfilterDrill 11 13 4" xfId="1614"/>
    <cellStyle name="SAPBEXfilterDrill 11 13 5" xfId="1615"/>
    <cellStyle name="SAPBEXfilterDrill 11 14" xfId="1304"/>
    <cellStyle name="SAPBEXfilterDrill 11 14 2" xfId="1616"/>
    <cellStyle name="SAPBEXfilterDrill 11 14 3" xfId="1617"/>
    <cellStyle name="SAPBEXfilterDrill 11 14 4" xfId="1618"/>
    <cellStyle name="SAPBEXfilterDrill 11 14 5" xfId="1619"/>
    <cellStyle name="SAPBEXfilterDrill 11 15" xfId="1209"/>
    <cellStyle name="SAPBEXfilterDrill 11 15 2" xfId="1620"/>
    <cellStyle name="SAPBEXfilterDrill 11 15 3" xfId="1621"/>
    <cellStyle name="SAPBEXfilterDrill 11 15 4" xfId="1622"/>
    <cellStyle name="SAPBEXfilterDrill 11 15 5" xfId="1623"/>
    <cellStyle name="SAPBEXfilterDrill 11 16" xfId="892"/>
    <cellStyle name="SAPBEXfilterDrill 11 16 2" xfId="1624"/>
    <cellStyle name="SAPBEXfilterDrill 11 16 3" xfId="1625"/>
    <cellStyle name="SAPBEXfilterDrill 11 16 4" xfId="1626"/>
    <cellStyle name="SAPBEXfilterDrill 11 16 5" xfId="1627"/>
    <cellStyle name="SAPBEXfilterDrill 11 17" xfId="931"/>
    <cellStyle name="SAPBEXfilterDrill 11 17 2" xfId="1628"/>
    <cellStyle name="SAPBEXfilterDrill 11 17 3" xfId="1629"/>
    <cellStyle name="SAPBEXfilterDrill 11 17 4" xfId="1630"/>
    <cellStyle name="SAPBEXfilterDrill 11 17 5" xfId="1631"/>
    <cellStyle name="SAPBEXfilterDrill 11 18" xfId="1220"/>
    <cellStyle name="SAPBEXfilterDrill 11 18 2" xfId="1632"/>
    <cellStyle name="SAPBEXfilterDrill 11 18 3" xfId="1633"/>
    <cellStyle name="SAPBEXfilterDrill 11 18 4" xfId="1634"/>
    <cellStyle name="SAPBEXfilterDrill 11 18 5" xfId="1635"/>
    <cellStyle name="SAPBEXfilterDrill 11 19" xfId="1500"/>
    <cellStyle name="SAPBEXfilterDrill 11 19 2" xfId="1636"/>
    <cellStyle name="SAPBEXfilterDrill 11 19 3" xfId="1637"/>
    <cellStyle name="SAPBEXfilterDrill 11 19 4" xfId="1638"/>
    <cellStyle name="SAPBEXfilterDrill 11 19 5" xfId="1639"/>
    <cellStyle name="SAPBEXfilterDrill 11 2" xfId="609"/>
    <cellStyle name="SAPBEXfilterDrill 11 2 2" xfId="1640"/>
    <cellStyle name="SAPBEXfilterDrill 11 2 3" xfId="1641"/>
    <cellStyle name="SAPBEXfilterDrill 11 20" xfId="1509"/>
    <cellStyle name="SAPBEXfilterDrill 11 20 2" xfId="1642"/>
    <cellStyle name="SAPBEXfilterDrill 11 20 3" xfId="1643"/>
    <cellStyle name="SAPBEXfilterDrill 11 20 4" xfId="1644"/>
    <cellStyle name="SAPBEXfilterDrill 11 20 5" xfId="1645"/>
    <cellStyle name="SAPBEXfilterDrill 11 21" xfId="1519"/>
    <cellStyle name="SAPBEXfilterDrill 11 21 2" xfId="1646"/>
    <cellStyle name="SAPBEXfilterDrill 11 21 3" xfId="1647"/>
    <cellStyle name="SAPBEXfilterDrill 11 21 4" xfId="1648"/>
    <cellStyle name="SAPBEXfilterDrill 11 3" xfId="947"/>
    <cellStyle name="SAPBEXfilterDrill 11 3 2" xfId="1649"/>
    <cellStyle name="SAPBEXfilterDrill 11 3 3" xfId="1650"/>
    <cellStyle name="SAPBEXfilterDrill 11 3 4" xfId="1651"/>
    <cellStyle name="SAPBEXfilterDrill 11 3 5" xfId="1652"/>
    <cellStyle name="SAPBEXfilterDrill 11 4" xfId="986"/>
    <cellStyle name="SAPBEXfilterDrill 11 4 2" xfId="1653"/>
    <cellStyle name="SAPBEXfilterDrill 11 4 3" xfId="1654"/>
    <cellStyle name="SAPBEXfilterDrill 11 4 4" xfId="1655"/>
    <cellStyle name="SAPBEXfilterDrill 11 4 5" xfId="1656"/>
    <cellStyle name="SAPBEXfilterDrill 11 5" xfId="1000"/>
    <cellStyle name="SAPBEXfilterDrill 11 5 2" xfId="1657"/>
    <cellStyle name="SAPBEXfilterDrill 11 5 3" xfId="1658"/>
    <cellStyle name="SAPBEXfilterDrill 11 5 4" xfId="1659"/>
    <cellStyle name="SAPBEXfilterDrill 11 5 5" xfId="1660"/>
    <cellStyle name="SAPBEXfilterDrill 11 6" xfId="674"/>
    <cellStyle name="SAPBEXfilterDrill 11 6 2" xfId="1661"/>
    <cellStyle name="SAPBEXfilterDrill 11 6 3" xfId="1662"/>
    <cellStyle name="SAPBEXfilterDrill 11 6 4" xfId="1663"/>
    <cellStyle name="SAPBEXfilterDrill 11 6 5" xfId="1664"/>
    <cellStyle name="SAPBEXfilterDrill 11 7" xfId="747"/>
    <cellStyle name="SAPBEXfilterDrill 11 7 2" xfId="1665"/>
    <cellStyle name="SAPBEXfilterDrill 11 7 3" xfId="1666"/>
    <cellStyle name="SAPBEXfilterDrill 11 7 4" xfId="1667"/>
    <cellStyle name="SAPBEXfilterDrill 11 7 5" xfId="1668"/>
    <cellStyle name="SAPBEXfilterDrill 11 8" xfId="866"/>
    <cellStyle name="SAPBEXfilterDrill 11 8 2" xfId="1669"/>
    <cellStyle name="SAPBEXfilterDrill 11 8 3" xfId="1670"/>
    <cellStyle name="SAPBEXfilterDrill 11 8 4" xfId="1671"/>
    <cellStyle name="SAPBEXfilterDrill 11 8 5" xfId="1672"/>
    <cellStyle name="SAPBEXfilterDrill 11 9" xfId="684"/>
    <cellStyle name="SAPBEXfilterDrill 11 9 2" xfId="1673"/>
    <cellStyle name="SAPBEXfilterDrill 11 9 3" xfId="1674"/>
    <cellStyle name="SAPBEXfilterDrill 11 9 4" xfId="1675"/>
    <cellStyle name="SAPBEXfilterDrill 11 9 5" xfId="1676"/>
    <cellStyle name="SAPBEXfilterDrill 12" xfId="570"/>
    <cellStyle name="SAPBEXfilterDrill 12 10" xfId="919"/>
    <cellStyle name="SAPBEXfilterDrill 12 10 2" xfId="1677"/>
    <cellStyle name="SAPBEXfilterDrill 12 10 3" xfId="1678"/>
    <cellStyle name="SAPBEXfilterDrill 12 10 4" xfId="1679"/>
    <cellStyle name="SAPBEXfilterDrill 12 10 5" xfId="1680"/>
    <cellStyle name="SAPBEXfilterDrill 12 11" xfId="1255"/>
    <cellStyle name="SAPBEXfilterDrill 12 11 2" xfId="1681"/>
    <cellStyle name="SAPBEXfilterDrill 12 11 3" xfId="1682"/>
    <cellStyle name="SAPBEXfilterDrill 12 11 4" xfId="1683"/>
    <cellStyle name="SAPBEXfilterDrill 12 11 5" xfId="1684"/>
    <cellStyle name="SAPBEXfilterDrill 12 12" xfId="816"/>
    <cellStyle name="SAPBEXfilterDrill 12 12 2" xfId="1685"/>
    <cellStyle name="SAPBEXfilterDrill 12 12 3" xfId="1686"/>
    <cellStyle name="SAPBEXfilterDrill 12 12 4" xfId="1687"/>
    <cellStyle name="SAPBEXfilterDrill 12 12 5" xfId="1688"/>
    <cellStyle name="SAPBEXfilterDrill 12 13" xfId="1305"/>
    <cellStyle name="SAPBEXfilterDrill 12 13 2" xfId="1689"/>
    <cellStyle name="SAPBEXfilterDrill 12 13 3" xfId="1690"/>
    <cellStyle name="SAPBEXfilterDrill 12 13 4" xfId="1691"/>
    <cellStyle name="SAPBEXfilterDrill 12 13 5" xfId="1692"/>
    <cellStyle name="SAPBEXfilterDrill 12 14" xfId="757"/>
    <cellStyle name="SAPBEXfilterDrill 12 14 2" xfId="1693"/>
    <cellStyle name="SAPBEXfilterDrill 12 14 3" xfId="1694"/>
    <cellStyle name="SAPBEXfilterDrill 12 14 4" xfId="1695"/>
    <cellStyle name="SAPBEXfilterDrill 12 14 5" xfId="1696"/>
    <cellStyle name="SAPBEXfilterDrill 12 15" xfId="1223"/>
    <cellStyle name="SAPBEXfilterDrill 12 15 2" xfId="1697"/>
    <cellStyle name="SAPBEXfilterDrill 12 15 3" xfId="1698"/>
    <cellStyle name="SAPBEXfilterDrill 12 15 4" xfId="1699"/>
    <cellStyle name="SAPBEXfilterDrill 12 15 5" xfId="1700"/>
    <cellStyle name="SAPBEXfilterDrill 12 16" xfId="1420"/>
    <cellStyle name="SAPBEXfilterDrill 12 16 2" xfId="1701"/>
    <cellStyle name="SAPBEXfilterDrill 12 16 3" xfId="1702"/>
    <cellStyle name="SAPBEXfilterDrill 12 16 4" xfId="1703"/>
    <cellStyle name="SAPBEXfilterDrill 12 16 5" xfId="1704"/>
    <cellStyle name="SAPBEXfilterDrill 12 17" xfId="1435"/>
    <cellStyle name="SAPBEXfilterDrill 12 17 2" xfId="1705"/>
    <cellStyle name="SAPBEXfilterDrill 12 17 3" xfId="1706"/>
    <cellStyle name="SAPBEXfilterDrill 12 17 4" xfId="1707"/>
    <cellStyle name="SAPBEXfilterDrill 12 17 5" xfId="1708"/>
    <cellStyle name="SAPBEXfilterDrill 12 18" xfId="1233"/>
    <cellStyle name="SAPBEXfilterDrill 12 18 2" xfId="1709"/>
    <cellStyle name="SAPBEXfilterDrill 12 18 3" xfId="1710"/>
    <cellStyle name="SAPBEXfilterDrill 12 18 4" xfId="1711"/>
    <cellStyle name="SAPBEXfilterDrill 12 18 5" xfId="1712"/>
    <cellStyle name="SAPBEXfilterDrill 12 19" xfId="1479"/>
    <cellStyle name="SAPBEXfilterDrill 12 19 2" xfId="1713"/>
    <cellStyle name="SAPBEXfilterDrill 12 19 3" xfId="1714"/>
    <cellStyle name="SAPBEXfilterDrill 12 19 4" xfId="1715"/>
    <cellStyle name="SAPBEXfilterDrill 12 19 5" xfId="1716"/>
    <cellStyle name="SAPBEXfilterDrill 12 2" xfId="1026"/>
    <cellStyle name="SAPBEXfilterDrill 12 2 2" xfId="1717"/>
    <cellStyle name="SAPBEXfilterDrill 12 2 2 2" xfId="1718"/>
    <cellStyle name="SAPBEXfilterDrill 12 2 2 3" xfId="1719"/>
    <cellStyle name="SAPBEXfilterDrill 12 2 3" xfId="1720"/>
    <cellStyle name="SAPBEXfilterDrill 12 2 4" xfId="1721"/>
    <cellStyle name="SAPBEXfilterDrill 12 2 5" xfId="1722"/>
    <cellStyle name="SAPBEXfilterDrill 12 2 6" xfId="1723"/>
    <cellStyle name="SAPBEXfilterDrill 12 20" xfId="1517"/>
    <cellStyle name="SAPBEXfilterDrill 12 20 2" xfId="1724"/>
    <cellStyle name="SAPBEXfilterDrill 12 20 3" xfId="1725"/>
    <cellStyle name="SAPBEXfilterDrill 12 20 4" xfId="1726"/>
    <cellStyle name="SAPBEXfilterDrill 12 3" xfId="1047"/>
    <cellStyle name="SAPBEXfilterDrill 12 3 2" xfId="1727"/>
    <cellStyle name="SAPBEXfilterDrill 12 3 3" xfId="1728"/>
    <cellStyle name="SAPBEXfilterDrill 12 3 4" xfId="1729"/>
    <cellStyle name="SAPBEXfilterDrill 12 3 5" xfId="1730"/>
    <cellStyle name="SAPBEXfilterDrill 12 4" xfId="860"/>
    <cellStyle name="SAPBEXfilterDrill 12 4 2" xfId="1731"/>
    <cellStyle name="SAPBEXfilterDrill 12 4 3" xfId="1732"/>
    <cellStyle name="SAPBEXfilterDrill 12 4 4" xfId="1733"/>
    <cellStyle name="SAPBEXfilterDrill 12 4 5" xfId="1734"/>
    <cellStyle name="SAPBEXfilterDrill 12 5" xfId="699"/>
    <cellStyle name="SAPBEXfilterDrill 12 5 2" xfId="1735"/>
    <cellStyle name="SAPBEXfilterDrill 12 5 3" xfId="1736"/>
    <cellStyle name="SAPBEXfilterDrill 12 5 4" xfId="1737"/>
    <cellStyle name="SAPBEXfilterDrill 12 5 5" xfId="1738"/>
    <cellStyle name="SAPBEXfilterDrill 12 6" xfId="920"/>
    <cellStyle name="SAPBEXfilterDrill 12 6 2" xfId="1739"/>
    <cellStyle name="SAPBEXfilterDrill 12 6 3" xfId="1740"/>
    <cellStyle name="SAPBEXfilterDrill 12 6 4" xfId="1741"/>
    <cellStyle name="SAPBEXfilterDrill 12 6 5" xfId="1742"/>
    <cellStyle name="SAPBEXfilterDrill 12 7" xfId="858"/>
    <cellStyle name="SAPBEXfilterDrill 12 7 2" xfId="1743"/>
    <cellStyle name="SAPBEXfilterDrill 12 7 3" xfId="1744"/>
    <cellStyle name="SAPBEXfilterDrill 12 7 4" xfId="1745"/>
    <cellStyle name="SAPBEXfilterDrill 12 7 5" xfId="1746"/>
    <cellStyle name="SAPBEXfilterDrill 12 8" xfId="751"/>
    <cellStyle name="SAPBEXfilterDrill 12 8 2" xfId="1747"/>
    <cellStyle name="SAPBEXfilterDrill 12 8 3" xfId="1748"/>
    <cellStyle name="SAPBEXfilterDrill 12 8 4" xfId="1749"/>
    <cellStyle name="SAPBEXfilterDrill 12 8 5" xfId="1750"/>
    <cellStyle name="SAPBEXfilterDrill 12 9" xfId="822"/>
    <cellStyle name="SAPBEXfilterDrill 12 9 2" xfId="1751"/>
    <cellStyle name="SAPBEXfilterDrill 12 9 3" xfId="1752"/>
    <cellStyle name="SAPBEXfilterDrill 12 9 4" xfId="1753"/>
    <cellStyle name="SAPBEXfilterDrill 12 9 5" xfId="1754"/>
    <cellStyle name="SAPBEXfilterDrill 13" xfId="848"/>
    <cellStyle name="SAPBEXfilterDrill 13 2" xfId="1755"/>
    <cellStyle name="SAPBEXfilterDrill 13 2 2" xfId="1756"/>
    <cellStyle name="SAPBEXfilterDrill 13 2 3" xfId="1757"/>
    <cellStyle name="SAPBEXfilterDrill 13 3" xfId="1758"/>
    <cellStyle name="SAPBEXfilterDrill 13 4" xfId="1759"/>
    <cellStyle name="SAPBEXfilterDrill 13 5" xfId="1760"/>
    <cellStyle name="SAPBEXfilterDrill 13 6" xfId="1761"/>
    <cellStyle name="SAPBEXfilterDrill 14" xfId="1006"/>
    <cellStyle name="SAPBEXfilterDrill 14 2" xfId="1762"/>
    <cellStyle name="SAPBEXfilterDrill 14 3" xfId="1763"/>
    <cellStyle name="SAPBEXfilterDrill 14 4" xfId="1764"/>
    <cellStyle name="SAPBEXfilterDrill 14 5" xfId="1765"/>
    <cellStyle name="SAPBEXfilterDrill 15" xfId="793"/>
    <cellStyle name="SAPBEXfilterDrill 15 2" xfId="1766"/>
    <cellStyle name="SAPBEXfilterDrill 15 3" xfId="1767"/>
    <cellStyle name="SAPBEXfilterDrill 15 4" xfId="1768"/>
    <cellStyle name="SAPBEXfilterDrill 15 5" xfId="1769"/>
    <cellStyle name="SAPBEXfilterDrill 16" xfId="672"/>
    <cellStyle name="SAPBEXfilterDrill 16 2" xfId="1770"/>
    <cellStyle name="SAPBEXfilterDrill 16 3" xfId="1771"/>
    <cellStyle name="SAPBEXfilterDrill 16 4" xfId="1772"/>
    <cellStyle name="SAPBEXfilterDrill 16 5" xfId="1773"/>
    <cellStyle name="SAPBEXfilterDrill 17" xfId="737"/>
    <cellStyle name="SAPBEXfilterDrill 17 2" xfId="1774"/>
    <cellStyle name="SAPBEXfilterDrill 17 3" xfId="1775"/>
    <cellStyle name="SAPBEXfilterDrill 17 4" xfId="1776"/>
    <cellStyle name="SAPBEXfilterDrill 17 5" xfId="1777"/>
    <cellStyle name="SAPBEXfilterDrill 18" xfId="1066"/>
    <cellStyle name="SAPBEXfilterDrill 18 2" xfId="1778"/>
    <cellStyle name="SAPBEXfilterDrill 18 3" xfId="1779"/>
    <cellStyle name="SAPBEXfilterDrill 18 4" xfId="1780"/>
    <cellStyle name="SAPBEXfilterDrill 18 5" xfId="1781"/>
    <cellStyle name="SAPBEXfilterDrill 19" xfId="828"/>
    <cellStyle name="SAPBEXfilterDrill 19 2" xfId="1782"/>
    <cellStyle name="SAPBEXfilterDrill 19 3" xfId="1783"/>
    <cellStyle name="SAPBEXfilterDrill 19 4" xfId="1784"/>
    <cellStyle name="SAPBEXfilterDrill 19 5" xfId="1785"/>
    <cellStyle name="SAPBEXfilterDrill 2" xfId="403"/>
    <cellStyle name="SAPBEXfilterDrill 2 10" xfId="837"/>
    <cellStyle name="SAPBEXfilterDrill 2 10 2" xfId="1786"/>
    <cellStyle name="SAPBEXfilterDrill 2 10 3" xfId="1787"/>
    <cellStyle name="SAPBEXfilterDrill 2 10 4" xfId="1788"/>
    <cellStyle name="SAPBEXfilterDrill 2 10 5" xfId="1789"/>
    <cellStyle name="SAPBEXfilterDrill 2 11" xfId="1042"/>
    <cellStyle name="SAPBEXfilterDrill 2 11 2" xfId="1790"/>
    <cellStyle name="SAPBEXfilterDrill 2 11 3" xfId="1791"/>
    <cellStyle name="SAPBEXfilterDrill 2 11 4" xfId="1792"/>
    <cellStyle name="SAPBEXfilterDrill 2 11 5" xfId="1793"/>
    <cellStyle name="SAPBEXfilterDrill 2 12" xfId="679"/>
    <cellStyle name="SAPBEXfilterDrill 2 12 2" xfId="1794"/>
    <cellStyle name="SAPBEXfilterDrill 2 12 3" xfId="1795"/>
    <cellStyle name="SAPBEXfilterDrill 2 12 4" xfId="1796"/>
    <cellStyle name="SAPBEXfilterDrill 2 12 5" xfId="1797"/>
    <cellStyle name="SAPBEXfilterDrill 2 13" xfId="777"/>
    <cellStyle name="SAPBEXfilterDrill 2 13 2" xfId="1798"/>
    <cellStyle name="SAPBEXfilterDrill 2 13 3" xfId="1799"/>
    <cellStyle name="SAPBEXfilterDrill 2 13 4" xfId="1800"/>
    <cellStyle name="SAPBEXfilterDrill 2 13 5" xfId="1801"/>
    <cellStyle name="SAPBEXfilterDrill 2 14" xfId="823"/>
    <cellStyle name="SAPBEXfilterDrill 2 14 2" xfId="1802"/>
    <cellStyle name="SAPBEXfilterDrill 2 14 3" xfId="1803"/>
    <cellStyle name="SAPBEXfilterDrill 2 14 4" xfId="1804"/>
    <cellStyle name="SAPBEXfilterDrill 2 14 5" xfId="1805"/>
    <cellStyle name="SAPBEXfilterDrill 2 15" xfId="932"/>
    <cellStyle name="SAPBEXfilterDrill 2 15 2" xfId="1806"/>
    <cellStyle name="SAPBEXfilterDrill 2 15 3" xfId="1807"/>
    <cellStyle name="SAPBEXfilterDrill 2 15 4" xfId="1808"/>
    <cellStyle name="SAPBEXfilterDrill 2 15 5" xfId="1809"/>
    <cellStyle name="SAPBEXfilterDrill 2 16" xfId="1256"/>
    <cellStyle name="SAPBEXfilterDrill 2 16 2" xfId="1810"/>
    <cellStyle name="SAPBEXfilterDrill 2 16 3" xfId="1811"/>
    <cellStyle name="SAPBEXfilterDrill 2 16 4" xfId="1812"/>
    <cellStyle name="SAPBEXfilterDrill 2 16 5" xfId="1813"/>
    <cellStyle name="SAPBEXfilterDrill 2 17" xfId="817"/>
    <cellStyle name="SAPBEXfilterDrill 2 17 2" xfId="1814"/>
    <cellStyle name="SAPBEXfilterDrill 2 17 3" xfId="1815"/>
    <cellStyle name="SAPBEXfilterDrill 2 17 4" xfId="1816"/>
    <cellStyle name="SAPBEXfilterDrill 2 17 5" xfId="1817"/>
    <cellStyle name="SAPBEXfilterDrill 2 18" xfId="1306"/>
    <cellStyle name="SAPBEXfilterDrill 2 18 2" xfId="1818"/>
    <cellStyle name="SAPBEXfilterDrill 2 18 3" xfId="1819"/>
    <cellStyle name="SAPBEXfilterDrill 2 18 4" xfId="1820"/>
    <cellStyle name="SAPBEXfilterDrill 2 18 5" xfId="1821"/>
    <cellStyle name="SAPBEXfilterDrill 2 19" xfId="1383"/>
    <cellStyle name="SAPBEXfilterDrill 2 19 2" xfId="1822"/>
    <cellStyle name="SAPBEXfilterDrill 2 19 3" xfId="1823"/>
    <cellStyle name="SAPBEXfilterDrill 2 19 4" xfId="1824"/>
    <cellStyle name="SAPBEXfilterDrill 2 19 5" xfId="1825"/>
    <cellStyle name="SAPBEXfilterDrill 2 2" xfId="491"/>
    <cellStyle name="SAPBEXfilterDrill 2 2 10" xfId="754"/>
    <cellStyle name="SAPBEXfilterDrill 2 2 10 2" xfId="1826"/>
    <cellStyle name="SAPBEXfilterDrill 2 2 10 3" xfId="1827"/>
    <cellStyle name="SAPBEXfilterDrill 2 2 10 4" xfId="1828"/>
    <cellStyle name="SAPBEXfilterDrill 2 2 10 5" xfId="1829"/>
    <cellStyle name="SAPBEXfilterDrill 2 2 11" xfId="690"/>
    <cellStyle name="SAPBEXfilterDrill 2 2 11 2" xfId="1830"/>
    <cellStyle name="SAPBEXfilterDrill 2 2 11 3" xfId="1831"/>
    <cellStyle name="SAPBEXfilterDrill 2 2 11 4" xfId="1832"/>
    <cellStyle name="SAPBEXfilterDrill 2 2 11 5" xfId="1833"/>
    <cellStyle name="SAPBEXfilterDrill 2 2 12" xfId="1257"/>
    <cellStyle name="SAPBEXfilterDrill 2 2 12 2" xfId="1834"/>
    <cellStyle name="SAPBEXfilterDrill 2 2 12 3" xfId="1835"/>
    <cellStyle name="SAPBEXfilterDrill 2 2 12 4" xfId="1836"/>
    <cellStyle name="SAPBEXfilterDrill 2 2 12 5" xfId="1837"/>
    <cellStyle name="SAPBEXfilterDrill 2 2 13" xfId="818"/>
    <cellStyle name="SAPBEXfilterDrill 2 2 13 2" xfId="1838"/>
    <cellStyle name="SAPBEXfilterDrill 2 2 13 3" xfId="1839"/>
    <cellStyle name="SAPBEXfilterDrill 2 2 13 4" xfId="1840"/>
    <cellStyle name="SAPBEXfilterDrill 2 2 13 5" xfId="1841"/>
    <cellStyle name="SAPBEXfilterDrill 2 2 14" xfId="1307"/>
    <cellStyle name="SAPBEXfilterDrill 2 2 14 2" xfId="1842"/>
    <cellStyle name="SAPBEXfilterDrill 2 2 14 3" xfId="1843"/>
    <cellStyle name="SAPBEXfilterDrill 2 2 14 4" xfId="1844"/>
    <cellStyle name="SAPBEXfilterDrill 2 2 14 5" xfId="1845"/>
    <cellStyle name="SAPBEXfilterDrill 2 2 15" xfId="670"/>
    <cellStyle name="SAPBEXfilterDrill 2 2 15 2" xfId="1846"/>
    <cellStyle name="SAPBEXfilterDrill 2 2 15 3" xfId="1847"/>
    <cellStyle name="SAPBEXfilterDrill 2 2 15 4" xfId="1848"/>
    <cellStyle name="SAPBEXfilterDrill 2 2 15 5" xfId="1849"/>
    <cellStyle name="SAPBEXfilterDrill 2 2 16" xfId="1414"/>
    <cellStyle name="SAPBEXfilterDrill 2 2 16 2" xfId="1850"/>
    <cellStyle name="SAPBEXfilterDrill 2 2 16 3" xfId="1851"/>
    <cellStyle name="SAPBEXfilterDrill 2 2 16 4" xfId="1852"/>
    <cellStyle name="SAPBEXfilterDrill 2 2 16 5" xfId="1853"/>
    <cellStyle name="SAPBEXfilterDrill 2 2 17" xfId="665"/>
    <cellStyle name="SAPBEXfilterDrill 2 2 17 2" xfId="1854"/>
    <cellStyle name="SAPBEXfilterDrill 2 2 17 3" xfId="1855"/>
    <cellStyle name="SAPBEXfilterDrill 2 2 17 4" xfId="1856"/>
    <cellStyle name="SAPBEXfilterDrill 2 2 17 5" xfId="1857"/>
    <cellStyle name="SAPBEXfilterDrill 2 2 18" xfId="1442"/>
    <cellStyle name="SAPBEXfilterDrill 2 2 18 2" xfId="1858"/>
    <cellStyle name="SAPBEXfilterDrill 2 2 18 3" xfId="1859"/>
    <cellStyle name="SAPBEXfilterDrill 2 2 18 4" xfId="1860"/>
    <cellStyle name="SAPBEXfilterDrill 2 2 18 5" xfId="1861"/>
    <cellStyle name="SAPBEXfilterDrill 2 2 19" xfId="1399"/>
    <cellStyle name="SAPBEXfilterDrill 2 2 19 2" xfId="1862"/>
    <cellStyle name="SAPBEXfilterDrill 2 2 19 3" xfId="1863"/>
    <cellStyle name="SAPBEXfilterDrill 2 2 19 4" xfId="1864"/>
    <cellStyle name="SAPBEXfilterDrill 2 2 19 5" xfId="1865"/>
    <cellStyle name="SAPBEXfilterDrill 2 2 2" xfId="586"/>
    <cellStyle name="SAPBEXfilterDrill 2 2 2 2" xfId="1866"/>
    <cellStyle name="SAPBEXfilterDrill 2 2 2 3" xfId="1867"/>
    <cellStyle name="SAPBEXfilterDrill 2 2 20" xfId="1488"/>
    <cellStyle name="SAPBEXfilterDrill 2 2 20 2" xfId="1868"/>
    <cellStyle name="SAPBEXfilterDrill 2 2 20 3" xfId="1869"/>
    <cellStyle name="SAPBEXfilterDrill 2 2 20 4" xfId="1870"/>
    <cellStyle name="SAPBEXfilterDrill 2 2 20 5" xfId="1871"/>
    <cellStyle name="SAPBEXfilterDrill 2 2 21" xfId="1390"/>
    <cellStyle name="SAPBEXfilterDrill 2 2 21 2" xfId="1872"/>
    <cellStyle name="SAPBEXfilterDrill 2 2 21 3" xfId="1873"/>
    <cellStyle name="SAPBEXfilterDrill 2 2 21 4" xfId="1874"/>
    <cellStyle name="SAPBEXfilterDrill 2 2 3" xfId="963"/>
    <cellStyle name="SAPBEXfilterDrill 2 2 3 2" xfId="1875"/>
    <cellStyle name="SAPBEXfilterDrill 2 2 3 3" xfId="1876"/>
    <cellStyle name="SAPBEXfilterDrill 2 2 3 4" xfId="1877"/>
    <cellStyle name="SAPBEXfilterDrill 2 2 3 5" xfId="1878"/>
    <cellStyle name="SAPBEXfilterDrill 2 2 4" xfId="775"/>
    <cellStyle name="SAPBEXfilterDrill 2 2 4 2" xfId="1879"/>
    <cellStyle name="SAPBEXfilterDrill 2 2 4 3" xfId="1880"/>
    <cellStyle name="SAPBEXfilterDrill 2 2 4 4" xfId="1881"/>
    <cellStyle name="SAPBEXfilterDrill 2 2 4 5" xfId="1882"/>
    <cellStyle name="SAPBEXfilterDrill 2 2 5" xfId="871"/>
    <cellStyle name="SAPBEXfilterDrill 2 2 5 2" xfId="1883"/>
    <cellStyle name="SAPBEXfilterDrill 2 2 5 3" xfId="1884"/>
    <cellStyle name="SAPBEXfilterDrill 2 2 5 4" xfId="1885"/>
    <cellStyle name="SAPBEXfilterDrill 2 2 5 5" xfId="1886"/>
    <cellStyle name="SAPBEXfilterDrill 2 2 6" xfId="748"/>
    <cellStyle name="SAPBEXfilterDrill 2 2 6 2" xfId="1887"/>
    <cellStyle name="SAPBEXfilterDrill 2 2 6 3" xfId="1888"/>
    <cellStyle name="SAPBEXfilterDrill 2 2 6 4" xfId="1889"/>
    <cellStyle name="SAPBEXfilterDrill 2 2 6 5" xfId="1890"/>
    <cellStyle name="SAPBEXfilterDrill 2 2 7" xfId="768"/>
    <cellStyle name="SAPBEXfilterDrill 2 2 7 2" xfId="1891"/>
    <cellStyle name="SAPBEXfilterDrill 2 2 7 3" xfId="1892"/>
    <cellStyle name="SAPBEXfilterDrill 2 2 7 4" xfId="1893"/>
    <cellStyle name="SAPBEXfilterDrill 2 2 7 5" xfId="1894"/>
    <cellStyle name="SAPBEXfilterDrill 2 2 8" xfId="982"/>
    <cellStyle name="SAPBEXfilterDrill 2 2 8 2" xfId="1895"/>
    <cellStyle name="SAPBEXfilterDrill 2 2 8 3" xfId="1896"/>
    <cellStyle name="SAPBEXfilterDrill 2 2 8 4" xfId="1897"/>
    <cellStyle name="SAPBEXfilterDrill 2 2 8 5" xfId="1898"/>
    <cellStyle name="SAPBEXfilterDrill 2 2 9" xfId="677"/>
    <cellStyle name="SAPBEXfilterDrill 2 2 9 2" xfId="1899"/>
    <cellStyle name="SAPBEXfilterDrill 2 2 9 3" xfId="1900"/>
    <cellStyle name="SAPBEXfilterDrill 2 2 9 4" xfId="1901"/>
    <cellStyle name="SAPBEXfilterDrill 2 2 9 5" xfId="1902"/>
    <cellStyle name="SAPBEXfilterDrill 2 20" xfId="951"/>
    <cellStyle name="SAPBEXfilterDrill 2 20 2" xfId="1903"/>
    <cellStyle name="SAPBEXfilterDrill 2 20 3" xfId="1904"/>
    <cellStyle name="SAPBEXfilterDrill 2 20 4" xfId="1905"/>
    <cellStyle name="SAPBEXfilterDrill 2 20 5" xfId="1906"/>
    <cellStyle name="SAPBEXfilterDrill 2 21" xfId="1350"/>
    <cellStyle name="SAPBEXfilterDrill 2 21 2" xfId="1907"/>
    <cellStyle name="SAPBEXfilterDrill 2 21 3" xfId="1908"/>
    <cellStyle name="SAPBEXfilterDrill 2 21 4" xfId="1909"/>
    <cellStyle name="SAPBEXfilterDrill 2 21 5" xfId="1910"/>
    <cellStyle name="SAPBEXfilterDrill 2 22" xfId="742"/>
    <cellStyle name="SAPBEXfilterDrill 2 22 2" xfId="1911"/>
    <cellStyle name="SAPBEXfilterDrill 2 22 3" xfId="1912"/>
    <cellStyle name="SAPBEXfilterDrill 2 22 4" xfId="1913"/>
    <cellStyle name="SAPBEXfilterDrill 2 22 5" xfId="1914"/>
    <cellStyle name="SAPBEXfilterDrill 2 23" xfId="921"/>
    <cellStyle name="SAPBEXfilterDrill 2 23 2" xfId="1915"/>
    <cellStyle name="SAPBEXfilterDrill 2 23 3" xfId="1916"/>
    <cellStyle name="SAPBEXfilterDrill 2 23 4" xfId="1917"/>
    <cellStyle name="SAPBEXfilterDrill 2 23 5" xfId="1918"/>
    <cellStyle name="SAPBEXfilterDrill 2 24" xfId="1207"/>
    <cellStyle name="SAPBEXfilterDrill 2 24 2" xfId="1919"/>
    <cellStyle name="SAPBEXfilterDrill 2 24 3" xfId="1920"/>
    <cellStyle name="SAPBEXfilterDrill 2 24 4" xfId="1921"/>
    <cellStyle name="SAPBEXfilterDrill 2 24 5" xfId="1922"/>
    <cellStyle name="SAPBEXfilterDrill 2 25" xfId="1009"/>
    <cellStyle name="SAPBEXfilterDrill 2 25 2" xfId="1923"/>
    <cellStyle name="SAPBEXfilterDrill 2 25 3" xfId="1924"/>
    <cellStyle name="SAPBEXfilterDrill 2 25 4" xfId="1925"/>
    <cellStyle name="SAPBEXfilterDrill 2 3" xfId="529"/>
    <cellStyle name="SAPBEXfilterDrill 2 3 10" xfId="637"/>
    <cellStyle name="SAPBEXfilterDrill 2 3 10 2" xfId="1926"/>
    <cellStyle name="SAPBEXfilterDrill 2 3 10 3" xfId="1927"/>
    <cellStyle name="SAPBEXfilterDrill 2 3 10 4" xfId="1928"/>
    <cellStyle name="SAPBEXfilterDrill 2 3 10 5" xfId="1929"/>
    <cellStyle name="SAPBEXfilterDrill 2 3 11" xfId="1078"/>
    <cellStyle name="SAPBEXfilterDrill 2 3 11 2" xfId="1930"/>
    <cellStyle name="SAPBEXfilterDrill 2 3 11 3" xfId="1931"/>
    <cellStyle name="SAPBEXfilterDrill 2 3 11 4" xfId="1932"/>
    <cellStyle name="SAPBEXfilterDrill 2 3 11 5" xfId="1933"/>
    <cellStyle name="SAPBEXfilterDrill 2 3 12" xfId="1258"/>
    <cellStyle name="SAPBEXfilterDrill 2 3 12 2" xfId="1934"/>
    <cellStyle name="SAPBEXfilterDrill 2 3 12 3" xfId="1935"/>
    <cellStyle name="SAPBEXfilterDrill 2 3 12 4" xfId="1936"/>
    <cellStyle name="SAPBEXfilterDrill 2 3 12 5" xfId="1937"/>
    <cellStyle name="SAPBEXfilterDrill 2 3 13" xfId="891"/>
    <cellStyle name="SAPBEXfilterDrill 2 3 13 2" xfId="1938"/>
    <cellStyle name="SAPBEXfilterDrill 2 3 13 3" xfId="1939"/>
    <cellStyle name="SAPBEXfilterDrill 2 3 13 4" xfId="1940"/>
    <cellStyle name="SAPBEXfilterDrill 2 3 13 5" xfId="1941"/>
    <cellStyle name="SAPBEXfilterDrill 2 3 14" xfId="1308"/>
    <cellStyle name="SAPBEXfilterDrill 2 3 14 2" xfId="1942"/>
    <cellStyle name="SAPBEXfilterDrill 2 3 14 3" xfId="1943"/>
    <cellStyle name="SAPBEXfilterDrill 2 3 14 4" xfId="1944"/>
    <cellStyle name="SAPBEXfilterDrill 2 3 14 5" xfId="1945"/>
    <cellStyle name="SAPBEXfilterDrill 2 3 15" xfId="876"/>
    <cellStyle name="SAPBEXfilterDrill 2 3 15 2" xfId="1946"/>
    <cellStyle name="SAPBEXfilterDrill 2 3 15 3" xfId="1947"/>
    <cellStyle name="SAPBEXfilterDrill 2 3 15 4" xfId="1948"/>
    <cellStyle name="SAPBEXfilterDrill 2 3 15 5" xfId="1949"/>
    <cellStyle name="SAPBEXfilterDrill 2 3 16" xfId="1028"/>
    <cellStyle name="SAPBEXfilterDrill 2 3 16 2" xfId="1950"/>
    <cellStyle name="SAPBEXfilterDrill 2 3 16 3" xfId="1951"/>
    <cellStyle name="SAPBEXfilterDrill 2 3 16 4" xfId="1952"/>
    <cellStyle name="SAPBEXfilterDrill 2 3 16 5" xfId="1953"/>
    <cellStyle name="SAPBEXfilterDrill 2 3 17" xfId="1423"/>
    <cellStyle name="SAPBEXfilterDrill 2 3 17 2" xfId="1954"/>
    <cellStyle name="SAPBEXfilterDrill 2 3 17 3" xfId="1955"/>
    <cellStyle name="SAPBEXfilterDrill 2 3 17 4" xfId="1956"/>
    <cellStyle name="SAPBEXfilterDrill 2 3 17 5" xfId="1957"/>
    <cellStyle name="SAPBEXfilterDrill 2 3 18" xfId="1425"/>
    <cellStyle name="SAPBEXfilterDrill 2 3 18 2" xfId="1958"/>
    <cellStyle name="SAPBEXfilterDrill 2 3 18 3" xfId="1959"/>
    <cellStyle name="SAPBEXfilterDrill 2 3 18 4" xfId="1960"/>
    <cellStyle name="SAPBEXfilterDrill 2 3 18 5" xfId="1961"/>
    <cellStyle name="SAPBEXfilterDrill 2 3 19" xfId="706"/>
    <cellStyle name="SAPBEXfilterDrill 2 3 19 2" xfId="1962"/>
    <cellStyle name="SAPBEXfilterDrill 2 3 19 3" xfId="1963"/>
    <cellStyle name="SAPBEXfilterDrill 2 3 19 4" xfId="1964"/>
    <cellStyle name="SAPBEXfilterDrill 2 3 19 5" xfId="1965"/>
    <cellStyle name="SAPBEXfilterDrill 2 3 2" xfId="599"/>
    <cellStyle name="SAPBEXfilterDrill 2 3 2 2" xfId="1966"/>
    <cellStyle name="SAPBEXfilterDrill 2 3 2 3" xfId="1967"/>
    <cellStyle name="SAPBEXfilterDrill 2 3 20" xfId="1471"/>
    <cellStyle name="SAPBEXfilterDrill 2 3 20 2" xfId="1968"/>
    <cellStyle name="SAPBEXfilterDrill 2 3 20 3" xfId="1969"/>
    <cellStyle name="SAPBEXfilterDrill 2 3 20 4" xfId="1970"/>
    <cellStyle name="SAPBEXfilterDrill 2 3 20 5" xfId="1971"/>
    <cellStyle name="SAPBEXfilterDrill 2 3 21" xfId="1481"/>
    <cellStyle name="SAPBEXfilterDrill 2 3 21 2" xfId="1972"/>
    <cellStyle name="SAPBEXfilterDrill 2 3 21 3" xfId="1973"/>
    <cellStyle name="SAPBEXfilterDrill 2 3 21 4" xfId="1974"/>
    <cellStyle name="SAPBEXfilterDrill 2 3 3" xfId="872"/>
    <cellStyle name="SAPBEXfilterDrill 2 3 3 2" xfId="1975"/>
    <cellStyle name="SAPBEXfilterDrill 2 3 3 3" xfId="1976"/>
    <cellStyle name="SAPBEXfilterDrill 2 3 3 4" xfId="1977"/>
    <cellStyle name="SAPBEXfilterDrill 2 3 3 5" xfId="1978"/>
    <cellStyle name="SAPBEXfilterDrill 2 3 4" xfId="713"/>
    <cellStyle name="SAPBEXfilterDrill 2 3 4 2" xfId="1979"/>
    <cellStyle name="SAPBEXfilterDrill 2 3 4 3" xfId="1980"/>
    <cellStyle name="SAPBEXfilterDrill 2 3 4 4" xfId="1981"/>
    <cellStyle name="SAPBEXfilterDrill 2 3 4 5" xfId="1982"/>
    <cellStyle name="SAPBEXfilterDrill 2 3 5" xfId="686"/>
    <cellStyle name="SAPBEXfilterDrill 2 3 5 2" xfId="1983"/>
    <cellStyle name="SAPBEXfilterDrill 2 3 5 3" xfId="1984"/>
    <cellStyle name="SAPBEXfilterDrill 2 3 5 4" xfId="1985"/>
    <cellStyle name="SAPBEXfilterDrill 2 3 5 5" xfId="1986"/>
    <cellStyle name="SAPBEXfilterDrill 2 3 6" xfId="736"/>
    <cellStyle name="SAPBEXfilterDrill 2 3 6 2" xfId="1987"/>
    <cellStyle name="SAPBEXfilterDrill 2 3 6 3" xfId="1988"/>
    <cellStyle name="SAPBEXfilterDrill 2 3 6 4" xfId="1989"/>
    <cellStyle name="SAPBEXfilterDrill 2 3 6 5" xfId="1990"/>
    <cellStyle name="SAPBEXfilterDrill 2 3 7" xfId="760"/>
    <cellStyle name="SAPBEXfilterDrill 2 3 7 2" xfId="1991"/>
    <cellStyle name="SAPBEXfilterDrill 2 3 7 3" xfId="1992"/>
    <cellStyle name="SAPBEXfilterDrill 2 3 7 4" xfId="1993"/>
    <cellStyle name="SAPBEXfilterDrill 2 3 7 5" xfId="1994"/>
    <cellStyle name="SAPBEXfilterDrill 2 3 8" xfId="752"/>
    <cellStyle name="SAPBEXfilterDrill 2 3 8 2" xfId="1995"/>
    <cellStyle name="SAPBEXfilterDrill 2 3 8 3" xfId="1996"/>
    <cellStyle name="SAPBEXfilterDrill 2 3 8 4" xfId="1997"/>
    <cellStyle name="SAPBEXfilterDrill 2 3 8 5" xfId="1998"/>
    <cellStyle name="SAPBEXfilterDrill 2 3 9" xfId="1091"/>
    <cellStyle name="SAPBEXfilterDrill 2 3 9 2" xfId="1999"/>
    <cellStyle name="SAPBEXfilterDrill 2 3 9 3" xfId="2000"/>
    <cellStyle name="SAPBEXfilterDrill 2 3 9 4" xfId="2001"/>
    <cellStyle name="SAPBEXfilterDrill 2 3 9 5" xfId="2002"/>
    <cellStyle name="SAPBEXfilterDrill 2 4" xfId="567"/>
    <cellStyle name="SAPBEXfilterDrill 2 4 10" xfId="1226"/>
    <cellStyle name="SAPBEXfilterDrill 2 4 10 2" xfId="2003"/>
    <cellStyle name="SAPBEXfilterDrill 2 4 10 3" xfId="2004"/>
    <cellStyle name="SAPBEXfilterDrill 2 4 10 4" xfId="2005"/>
    <cellStyle name="SAPBEXfilterDrill 2 4 10 5" xfId="2006"/>
    <cellStyle name="SAPBEXfilterDrill 2 4 11" xfId="1290"/>
    <cellStyle name="SAPBEXfilterDrill 2 4 11 2" xfId="2007"/>
    <cellStyle name="SAPBEXfilterDrill 2 4 11 3" xfId="2008"/>
    <cellStyle name="SAPBEXfilterDrill 2 4 11 4" xfId="2009"/>
    <cellStyle name="SAPBEXfilterDrill 2 4 11 5" xfId="2010"/>
    <cellStyle name="SAPBEXfilterDrill 2 4 12" xfId="1259"/>
    <cellStyle name="SAPBEXfilterDrill 2 4 12 2" xfId="2011"/>
    <cellStyle name="SAPBEXfilterDrill 2 4 12 3" xfId="2012"/>
    <cellStyle name="SAPBEXfilterDrill 2 4 12 4" xfId="2013"/>
    <cellStyle name="SAPBEXfilterDrill 2 4 12 5" xfId="2014"/>
    <cellStyle name="SAPBEXfilterDrill 2 4 13" xfId="666"/>
    <cellStyle name="SAPBEXfilterDrill 2 4 13 2" xfId="2015"/>
    <cellStyle name="SAPBEXfilterDrill 2 4 13 3" xfId="2016"/>
    <cellStyle name="SAPBEXfilterDrill 2 4 13 4" xfId="2017"/>
    <cellStyle name="SAPBEXfilterDrill 2 4 13 5" xfId="2018"/>
    <cellStyle name="SAPBEXfilterDrill 2 4 14" xfId="1309"/>
    <cellStyle name="SAPBEXfilterDrill 2 4 14 2" xfId="2019"/>
    <cellStyle name="SAPBEXfilterDrill 2 4 14 3" xfId="2020"/>
    <cellStyle name="SAPBEXfilterDrill 2 4 14 4" xfId="2021"/>
    <cellStyle name="SAPBEXfilterDrill 2 4 14 5" xfId="2022"/>
    <cellStyle name="SAPBEXfilterDrill 2 4 15" xfId="1384"/>
    <cellStyle name="SAPBEXfilterDrill 2 4 15 2" xfId="2023"/>
    <cellStyle name="SAPBEXfilterDrill 2 4 15 3" xfId="2024"/>
    <cellStyle name="SAPBEXfilterDrill 2 4 15 4" xfId="2025"/>
    <cellStyle name="SAPBEXfilterDrill 2 4 15 5" xfId="2026"/>
    <cellStyle name="SAPBEXfilterDrill 2 4 16" xfId="1361"/>
    <cellStyle name="SAPBEXfilterDrill 2 4 16 2" xfId="2027"/>
    <cellStyle name="SAPBEXfilterDrill 2 4 16 3" xfId="2028"/>
    <cellStyle name="SAPBEXfilterDrill 2 4 16 4" xfId="2029"/>
    <cellStyle name="SAPBEXfilterDrill 2 4 16 5" xfId="2030"/>
    <cellStyle name="SAPBEXfilterDrill 2 4 17" xfId="669"/>
    <cellStyle name="SAPBEXfilterDrill 2 4 17 2" xfId="2031"/>
    <cellStyle name="SAPBEXfilterDrill 2 4 17 3" xfId="2032"/>
    <cellStyle name="SAPBEXfilterDrill 2 4 17 4" xfId="2033"/>
    <cellStyle name="SAPBEXfilterDrill 2 4 17 5" xfId="2034"/>
    <cellStyle name="SAPBEXfilterDrill 2 4 18" xfId="1365"/>
    <cellStyle name="SAPBEXfilterDrill 2 4 18 2" xfId="2035"/>
    <cellStyle name="SAPBEXfilterDrill 2 4 18 3" xfId="2036"/>
    <cellStyle name="SAPBEXfilterDrill 2 4 18 4" xfId="2037"/>
    <cellStyle name="SAPBEXfilterDrill 2 4 18 5" xfId="2038"/>
    <cellStyle name="SAPBEXfilterDrill 2 4 19" xfId="1188"/>
    <cellStyle name="SAPBEXfilterDrill 2 4 19 2" xfId="2039"/>
    <cellStyle name="SAPBEXfilterDrill 2 4 19 3" xfId="2040"/>
    <cellStyle name="SAPBEXfilterDrill 2 4 19 4" xfId="2041"/>
    <cellStyle name="SAPBEXfilterDrill 2 4 19 5" xfId="2042"/>
    <cellStyle name="SAPBEXfilterDrill 2 4 2" xfId="614"/>
    <cellStyle name="SAPBEXfilterDrill 2 4 2 2" xfId="2043"/>
    <cellStyle name="SAPBEXfilterDrill 2 4 2 3" xfId="2044"/>
    <cellStyle name="SAPBEXfilterDrill 2 4 20" xfId="1455"/>
    <cellStyle name="SAPBEXfilterDrill 2 4 20 2" xfId="2045"/>
    <cellStyle name="SAPBEXfilterDrill 2 4 20 3" xfId="2046"/>
    <cellStyle name="SAPBEXfilterDrill 2 4 20 4" xfId="2047"/>
    <cellStyle name="SAPBEXfilterDrill 2 4 20 5" xfId="2048"/>
    <cellStyle name="SAPBEXfilterDrill 2 4 21" xfId="1494"/>
    <cellStyle name="SAPBEXfilterDrill 2 4 21 2" xfId="2049"/>
    <cellStyle name="SAPBEXfilterDrill 2 4 21 3" xfId="2050"/>
    <cellStyle name="SAPBEXfilterDrill 2 4 21 4" xfId="2051"/>
    <cellStyle name="SAPBEXfilterDrill 2 4 3" xfId="716"/>
    <cellStyle name="SAPBEXfilterDrill 2 4 3 2" xfId="2052"/>
    <cellStyle name="SAPBEXfilterDrill 2 4 3 3" xfId="2053"/>
    <cellStyle name="SAPBEXfilterDrill 2 4 3 4" xfId="2054"/>
    <cellStyle name="SAPBEXfilterDrill 2 4 3 5" xfId="2055"/>
    <cellStyle name="SAPBEXfilterDrill 2 4 4" xfId="646"/>
    <cellStyle name="SAPBEXfilterDrill 2 4 4 2" xfId="2056"/>
    <cellStyle name="SAPBEXfilterDrill 2 4 4 3" xfId="2057"/>
    <cellStyle name="SAPBEXfilterDrill 2 4 4 4" xfId="2058"/>
    <cellStyle name="SAPBEXfilterDrill 2 4 4 5" xfId="2059"/>
    <cellStyle name="SAPBEXfilterDrill 2 4 5" xfId="1070"/>
    <cellStyle name="SAPBEXfilterDrill 2 4 5 2" xfId="2060"/>
    <cellStyle name="SAPBEXfilterDrill 2 4 5 3" xfId="2061"/>
    <cellStyle name="SAPBEXfilterDrill 2 4 5 4" xfId="2062"/>
    <cellStyle name="SAPBEXfilterDrill 2 4 5 5" xfId="2063"/>
    <cellStyle name="SAPBEXfilterDrill 2 4 6" xfId="908"/>
    <cellStyle name="SAPBEXfilterDrill 2 4 6 2" xfId="2064"/>
    <cellStyle name="SAPBEXfilterDrill 2 4 6 3" xfId="2065"/>
    <cellStyle name="SAPBEXfilterDrill 2 4 6 4" xfId="2066"/>
    <cellStyle name="SAPBEXfilterDrill 2 4 6 5" xfId="2067"/>
    <cellStyle name="SAPBEXfilterDrill 2 4 7" xfId="1033"/>
    <cellStyle name="SAPBEXfilterDrill 2 4 7 2" xfId="2068"/>
    <cellStyle name="SAPBEXfilterDrill 2 4 7 3" xfId="2069"/>
    <cellStyle name="SAPBEXfilterDrill 2 4 7 4" xfId="2070"/>
    <cellStyle name="SAPBEXfilterDrill 2 4 7 5" xfId="2071"/>
    <cellStyle name="SAPBEXfilterDrill 2 4 8" xfId="847"/>
    <cellStyle name="SAPBEXfilterDrill 2 4 8 2" xfId="2072"/>
    <cellStyle name="SAPBEXfilterDrill 2 4 8 3" xfId="2073"/>
    <cellStyle name="SAPBEXfilterDrill 2 4 8 4" xfId="2074"/>
    <cellStyle name="SAPBEXfilterDrill 2 4 8 5" xfId="2075"/>
    <cellStyle name="SAPBEXfilterDrill 2 4 9" xfId="1092"/>
    <cellStyle name="SAPBEXfilterDrill 2 4 9 2" xfId="2076"/>
    <cellStyle name="SAPBEXfilterDrill 2 4 9 3" xfId="2077"/>
    <cellStyle name="SAPBEXfilterDrill 2 4 9 4" xfId="2078"/>
    <cellStyle name="SAPBEXfilterDrill 2 4 9 5" xfId="2079"/>
    <cellStyle name="SAPBEXfilterDrill 2 5" xfId="557"/>
    <cellStyle name="SAPBEXfilterDrill 2 5 10" xfId="1198"/>
    <cellStyle name="SAPBEXfilterDrill 2 5 10 2" xfId="2080"/>
    <cellStyle name="SAPBEXfilterDrill 2 5 10 3" xfId="2081"/>
    <cellStyle name="SAPBEXfilterDrill 2 5 10 4" xfId="2082"/>
    <cellStyle name="SAPBEXfilterDrill 2 5 10 5" xfId="2083"/>
    <cellStyle name="SAPBEXfilterDrill 2 5 11" xfId="973"/>
    <cellStyle name="SAPBEXfilterDrill 2 5 11 2" xfId="2084"/>
    <cellStyle name="SAPBEXfilterDrill 2 5 11 3" xfId="2085"/>
    <cellStyle name="SAPBEXfilterDrill 2 5 11 4" xfId="2086"/>
    <cellStyle name="SAPBEXfilterDrill 2 5 11 5" xfId="2087"/>
    <cellStyle name="SAPBEXfilterDrill 2 5 12" xfId="1260"/>
    <cellStyle name="SAPBEXfilterDrill 2 5 12 2" xfId="2088"/>
    <cellStyle name="SAPBEXfilterDrill 2 5 12 3" xfId="2089"/>
    <cellStyle name="SAPBEXfilterDrill 2 5 12 4" xfId="2090"/>
    <cellStyle name="SAPBEXfilterDrill 2 5 12 5" xfId="2091"/>
    <cellStyle name="SAPBEXfilterDrill 2 5 13" xfId="725"/>
    <cellStyle name="SAPBEXfilterDrill 2 5 13 2" xfId="2092"/>
    <cellStyle name="SAPBEXfilterDrill 2 5 13 3" xfId="2093"/>
    <cellStyle name="SAPBEXfilterDrill 2 5 13 4" xfId="2094"/>
    <cellStyle name="SAPBEXfilterDrill 2 5 13 5" xfId="2095"/>
    <cellStyle name="SAPBEXfilterDrill 2 5 14" xfId="1310"/>
    <cellStyle name="SAPBEXfilterDrill 2 5 14 2" xfId="2096"/>
    <cellStyle name="SAPBEXfilterDrill 2 5 14 3" xfId="2097"/>
    <cellStyle name="SAPBEXfilterDrill 2 5 14 4" xfId="2098"/>
    <cellStyle name="SAPBEXfilterDrill 2 5 14 5" xfId="2099"/>
    <cellStyle name="SAPBEXfilterDrill 2 5 15" xfId="703"/>
    <cellStyle name="SAPBEXfilterDrill 2 5 15 2" xfId="2100"/>
    <cellStyle name="SAPBEXfilterDrill 2 5 15 3" xfId="2101"/>
    <cellStyle name="SAPBEXfilterDrill 2 5 15 4" xfId="2102"/>
    <cellStyle name="SAPBEXfilterDrill 2 5 15 5" xfId="2103"/>
    <cellStyle name="SAPBEXfilterDrill 2 5 16" xfId="904"/>
    <cellStyle name="SAPBEXfilterDrill 2 5 16 2" xfId="2104"/>
    <cellStyle name="SAPBEXfilterDrill 2 5 16 3" xfId="2105"/>
    <cellStyle name="SAPBEXfilterDrill 2 5 16 4" xfId="2106"/>
    <cellStyle name="SAPBEXfilterDrill 2 5 16 5" xfId="2107"/>
    <cellStyle name="SAPBEXfilterDrill 2 5 17" xfId="1406"/>
    <cellStyle name="SAPBEXfilterDrill 2 5 17 2" xfId="2108"/>
    <cellStyle name="SAPBEXfilterDrill 2 5 17 3" xfId="2109"/>
    <cellStyle name="SAPBEXfilterDrill 2 5 17 4" xfId="2110"/>
    <cellStyle name="SAPBEXfilterDrill 2 5 17 5" xfId="2111"/>
    <cellStyle name="SAPBEXfilterDrill 2 5 18" xfId="1452"/>
    <cellStyle name="SAPBEXfilterDrill 2 5 18 2" xfId="2112"/>
    <cellStyle name="SAPBEXfilterDrill 2 5 18 3" xfId="2113"/>
    <cellStyle name="SAPBEXfilterDrill 2 5 18 4" xfId="2114"/>
    <cellStyle name="SAPBEXfilterDrill 2 5 18 5" xfId="2115"/>
    <cellStyle name="SAPBEXfilterDrill 2 5 19" xfId="1467"/>
    <cellStyle name="SAPBEXfilterDrill 2 5 19 2" xfId="2116"/>
    <cellStyle name="SAPBEXfilterDrill 2 5 19 3" xfId="2117"/>
    <cellStyle name="SAPBEXfilterDrill 2 5 19 4" xfId="2118"/>
    <cellStyle name="SAPBEXfilterDrill 2 5 19 5" xfId="2119"/>
    <cellStyle name="SAPBEXfilterDrill 2 5 2" xfId="608"/>
    <cellStyle name="SAPBEXfilterDrill 2 5 2 2" xfId="2120"/>
    <cellStyle name="SAPBEXfilterDrill 2 5 2 3" xfId="2121"/>
    <cellStyle name="SAPBEXfilterDrill 2 5 20" xfId="875"/>
    <cellStyle name="SAPBEXfilterDrill 2 5 20 2" xfId="2122"/>
    <cellStyle name="SAPBEXfilterDrill 2 5 20 3" xfId="2123"/>
    <cellStyle name="SAPBEXfilterDrill 2 5 20 4" xfId="2124"/>
    <cellStyle name="SAPBEXfilterDrill 2 5 20 5" xfId="2125"/>
    <cellStyle name="SAPBEXfilterDrill 2 5 21" xfId="1208"/>
    <cellStyle name="SAPBEXfilterDrill 2 5 21 2" xfId="2126"/>
    <cellStyle name="SAPBEXfilterDrill 2 5 21 3" xfId="2127"/>
    <cellStyle name="SAPBEXfilterDrill 2 5 21 4" xfId="2128"/>
    <cellStyle name="SAPBEXfilterDrill 2 5 3" xfId="925"/>
    <cellStyle name="SAPBEXfilterDrill 2 5 3 2" xfId="2129"/>
    <cellStyle name="SAPBEXfilterDrill 2 5 3 3" xfId="2130"/>
    <cellStyle name="SAPBEXfilterDrill 2 5 3 4" xfId="2131"/>
    <cellStyle name="SAPBEXfilterDrill 2 5 3 5" xfId="2132"/>
    <cellStyle name="SAPBEXfilterDrill 2 5 4" xfId="981"/>
    <cellStyle name="SAPBEXfilterDrill 2 5 4 2" xfId="2133"/>
    <cellStyle name="SAPBEXfilterDrill 2 5 4 3" xfId="2134"/>
    <cellStyle name="SAPBEXfilterDrill 2 5 4 4" xfId="2135"/>
    <cellStyle name="SAPBEXfilterDrill 2 5 4 5" xfId="2136"/>
    <cellStyle name="SAPBEXfilterDrill 2 5 5" xfId="839"/>
    <cellStyle name="SAPBEXfilterDrill 2 5 5 2" xfId="2137"/>
    <cellStyle name="SAPBEXfilterDrill 2 5 5 3" xfId="2138"/>
    <cellStyle name="SAPBEXfilterDrill 2 5 5 4" xfId="2139"/>
    <cellStyle name="SAPBEXfilterDrill 2 5 5 5" xfId="2140"/>
    <cellStyle name="SAPBEXfilterDrill 2 5 6" xfId="756"/>
    <cellStyle name="SAPBEXfilterDrill 2 5 6 2" xfId="2141"/>
    <cellStyle name="SAPBEXfilterDrill 2 5 6 3" xfId="2142"/>
    <cellStyle name="SAPBEXfilterDrill 2 5 6 4" xfId="2143"/>
    <cellStyle name="SAPBEXfilterDrill 2 5 6 5" xfId="2144"/>
    <cellStyle name="SAPBEXfilterDrill 2 5 7" xfId="846"/>
    <cellStyle name="SAPBEXfilterDrill 2 5 7 2" xfId="2145"/>
    <cellStyle name="SAPBEXfilterDrill 2 5 7 3" xfId="2146"/>
    <cellStyle name="SAPBEXfilterDrill 2 5 7 4" xfId="2147"/>
    <cellStyle name="SAPBEXfilterDrill 2 5 7 5" xfId="2148"/>
    <cellStyle name="SAPBEXfilterDrill 2 5 8" xfId="855"/>
    <cellStyle name="SAPBEXfilterDrill 2 5 8 2" xfId="2149"/>
    <cellStyle name="SAPBEXfilterDrill 2 5 8 3" xfId="2150"/>
    <cellStyle name="SAPBEXfilterDrill 2 5 8 4" xfId="2151"/>
    <cellStyle name="SAPBEXfilterDrill 2 5 8 5" xfId="2152"/>
    <cellStyle name="SAPBEXfilterDrill 2 5 9" xfId="1093"/>
    <cellStyle name="SAPBEXfilterDrill 2 5 9 2" xfId="2153"/>
    <cellStyle name="SAPBEXfilterDrill 2 5 9 3" xfId="2154"/>
    <cellStyle name="SAPBEXfilterDrill 2 5 9 4" xfId="2155"/>
    <cellStyle name="SAPBEXfilterDrill 2 5 9 5" xfId="2156"/>
    <cellStyle name="SAPBEXfilterDrill 2 6" xfId="559"/>
    <cellStyle name="SAPBEXfilterDrill 2 6 10" xfId="689"/>
    <cellStyle name="SAPBEXfilterDrill 2 6 10 2" xfId="2157"/>
    <cellStyle name="SAPBEXfilterDrill 2 6 10 3" xfId="2158"/>
    <cellStyle name="SAPBEXfilterDrill 2 6 10 4" xfId="2159"/>
    <cellStyle name="SAPBEXfilterDrill 2 6 10 5" xfId="2160"/>
    <cellStyle name="SAPBEXfilterDrill 2 6 11" xfId="1261"/>
    <cellStyle name="SAPBEXfilterDrill 2 6 11 2" xfId="2161"/>
    <cellStyle name="SAPBEXfilterDrill 2 6 11 3" xfId="2162"/>
    <cellStyle name="SAPBEXfilterDrill 2 6 11 4" xfId="2163"/>
    <cellStyle name="SAPBEXfilterDrill 2 6 11 5" xfId="2164"/>
    <cellStyle name="SAPBEXfilterDrill 2 6 12" xfId="1134"/>
    <cellStyle name="SAPBEXfilterDrill 2 6 12 2" xfId="2165"/>
    <cellStyle name="SAPBEXfilterDrill 2 6 12 3" xfId="2166"/>
    <cellStyle name="SAPBEXfilterDrill 2 6 12 4" xfId="2167"/>
    <cellStyle name="SAPBEXfilterDrill 2 6 12 5" xfId="2168"/>
    <cellStyle name="SAPBEXfilterDrill 2 6 13" xfId="1311"/>
    <cellStyle name="SAPBEXfilterDrill 2 6 13 2" xfId="2169"/>
    <cellStyle name="SAPBEXfilterDrill 2 6 13 3" xfId="2170"/>
    <cellStyle name="SAPBEXfilterDrill 2 6 13 4" xfId="2171"/>
    <cellStyle name="SAPBEXfilterDrill 2 6 13 5" xfId="2172"/>
    <cellStyle name="SAPBEXfilterDrill 2 6 14" xfId="1357"/>
    <cellStyle name="SAPBEXfilterDrill 2 6 14 2" xfId="2173"/>
    <cellStyle name="SAPBEXfilterDrill 2 6 14 3" xfId="2174"/>
    <cellStyle name="SAPBEXfilterDrill 2 6 14 4" xfId="2175"/>
    <cellStyle name="SAPBEXfilterDrill 2 6 14 5" xfId="2176"/>
    <cellStyle name="SAPBEXfilterDrill 2 6 15" xfId="1199"/>
    <cellStyle name="SAPBEXfilterDrill 2 6 15 2" xfId="2177"/>
    <cellStyle name="SAPBEXfilterDrill 2 6 15 3" xfId="2178"/>
    <cellStyle name="SAPBEXfilterDrill 2 6 15 4" xfId="2179"/>
    <cellStyle name="SAPBEXfilterDrill 2 6 15 5" xfId="2180"/>
    <cellStyle name="SAPBEXfilterDrill 2 6 16" xfId="887"/>
    <cellStyle name="SAPBEXfilterDrill 2 6 16 2" xfId="2181"/>
    <cellStyle name="SAPBEXfilterDrill 2 6 16 3" xfId="2182"/>
    <cellStyle name="SAPBEXfilterDrill 2 6 16 4" xfId="2183"/>
    <cellStyle name="SAPBEXfilterDrill 2 6 16 5" xfId="2184"/>
    <cellStyle name="SAPBEXfilterDrill 2 6 17" xfId="1235"/>
    <cellStyle name="SAPBEXfilterDrill 2 6 17 2" xfId="2185"/>
    <cellStyle name="SAPBEXfilterDrill 2 6 17 3" xfId="2186"/>
    <cellStyle name="SAPBEXfilterDrill 2 6 17 4" xfId="2187"/>
    <cellStyle name="SAPBEXfilterDrill 2 6 17 5" xfId="2188"/>
    <cellStyle name="SAPBEXfilterDrill 2 6 18" xfId="1024"/>
    <cellStyle name="SAPBEXfilterDrill 2 6 18 2" xfId="2189"/>
    <cellStyle name="SAPBEXfilterDrill 2 6 18 3" xfId="2190"/>
    <cellStyle name="SAPBEXfilterDrill 2 6 18 4" xfId="2191"/>
    <cellStyle name="SAPBEXfilterDrill 2 6 18 5" xfId="2192"/>
    <cellStyle name="SAPBEXfilterDrill 2 6 19" xfId="1506"/>
    <cellStyle name="SAPBEXfilterDrill 2 6 19 2" xfId="2193"/>
    <cellStyle name="SAPBEXfilterDrill 2 6 19 3" xfId="2194"/>
    <cellStyle name="SAPBEXfilterDrill 2 6 19 4" xfId="2195"/>
    <cellStyle name="SAPBEXfilterDrill 2 6 19 5" xfId="2196"/>
    <cellStyle name="SAPBEXfilterDrill 2 6 2" xfId="940"/>
    <cellStyle name="SAPBEXfilterDrill 2 6 2 2" xfId="2197"/>
    <cellStyle name="SAPBEXfilterDrill 2 6 2 2 2" xfId="2198"/>
    <cellStyle name="SAPBEXfilterDrill 2 6 2 2 3" xfId="2199"/>
    <cellStyle name="SAPBEXfilterDrill 2 6 2 3" xfId="2200"/>
    <cellStyle name="SAPBEXfilterDrill 2 6 2 4" xfId="2201"/>
    <cellStyle name="SAPBEXfilterDrill 2 6 2 5" xfId="2202"/>
    <cellStyle name="SAPBEXfilterDrill 2 6 2 6" xfId="2203"/>
    <cellStyle name="SAPBEXfilterDrill 2 6 20" xfId="957"/>
    <cellStyle name="SAPBEXfilterDrill 2 6 20 2" xfId="2204"/>
    <cellStyle name="SAPBEXfilterDrill 2 6 20 3" xfId="2205"/>
    <cellStyle name="SAPBEXfilterDrill 2 6 20 4" xfId="2206"/>
    <cellStyle name="SAPBEXfilterDrill 2 6 3" xfId="1064"/>
    <cellStyle name="SAPBEXfilterDrill 2 6 3 2" xfId="2207"/>
    <cellStyle name="SAPBEXfilterDrill 2 6 3 3" xfId="2208"/>
    <cellStyle name="SAPBEXfilterDrill 2 6 3 4" xfId="2209"/>
    <cellStyle name="SAPBEXfilterDrill 2 6 3 5" xfId="2210"/>
    <cellStyle name="SAPBEXfilterDrill 2 6 4" xfId="695"/>
    <cellStyle name="SAPBEXfilterDrill 2 6 4 2" xfId="2211"/>
    <cellStyle name="SAPBEXfilterDrill 2 6 4 3" xfId="2212"/>
    <cellStyle name="SAPBEXfilterDrill 2 6 4 4" xfId="2213"/>
    <cellStyle name="SAPBEXfilterDrill 2 6 4 5" xfId="2214"/>
    <cellStyle name="SAPBEXfilterDrill 2 6 5" xfId="838"/>
    <cellStyle name="SAPBEXfilterDrill 2 6 5 2" xfId="2215"/>
    <cellStyle name="SAPBEXfilterDrill 2 6 5 3" xfId="2216"/>
    <cellStyle name="SAPBEXfilterDrill 2 6 5 4" xfId="2217"/>
    <cellStyle name="SAPBEXfilterDrill 2 6 5 5" xfId="2218"/>
    <cellStyle name="SAPBEXfilterDrill 2 6 6" xfId="753"/>
    <cellStyle name="SAPBEXfilterDrill 2 6 6 2" xfId="2219"/>
    <cellStyle name="SAPBEXfilterDrill 2 6 6 3" xfId="2220"/>
    <cellStyle name="SAPBEXfilterDrill 2 6 6 4" xfId="2221"/>
    <cellStyle name="SAPBEXfilterDrill 2 6 6 5" xfId="2222"/>
    <cellStyle name="SAPBEXfilterDrill 2 6 7" xfId="785"/>
    <cellStyle name="SAPBEXfilterDrill 2 6 7 2" xfId="2223"/>
    <cellStyle name="SAPBEXfilterDrill 2 6 7 3" xfId="2224"/>
    <cellStyle name="SAPBEXfilterDrill 2 6 7 4" xfId="2225"/>
    <cellStyle name="SAPBEXfilterDrill 2 6 7 5" xfId="2226"/>
    <cellStyle name="SAPBEXfilterDrill 2 6 8" xfId="1094"/>
    <cellStyle name="SAPBEXfilterDrill 2 6 8 2" xfId="2227"/>
    <cellStyle name="SAPBEXfilterDrill 2 6 8 3" xfId="2228"/>
    <cellStyle name="SAPBEXfilterDrill 2 6 8 4" xfId="2229"/>
    <cellStyle name="SAPBEXfilterDrill 2 6 8 5" xfId="2230"/>
    <cellStyle name="SAPBEXfilterDrill 2 6 9" xfId="824"/>
    <cellStyle name="SAPBEXfilterDrill 2 6 9 2" xfId="2231"/>
    <cellStyle name="SAPBEXfilterDrill 2 6 9 3" xfId="2232"/>
    <cellStyle name="SAPBEXfilterDrill 2 6 9 4" xfId="2233"/>
    <cellStyle name="SAPBEXfilterDrill 2 6 9 5" xfId="2234"/>
    <cellStyle name="SAPBEXfilterDrill 2 7" xfId="849"/>
    <cellStyle name="SAPBEXfilterDrill 2 7 2" xfId="2235"/>
    <cellStyle name="SAPBEXfilterDrill 2 7 2 2" xfId="2236"/>
    <cellStyle name="SAPBEXfilterDrill 2 7 2 3" xfId="2237"/>
    <cellStyle name="SAPBEXfilterDrill 2 7 3" xfId="2238"/>
    <cellStyle name="SAPBEXfilterDrill 2 7 4" xfId="2239"/>
    <cellStyle name="SAPBEXfilterDrill 2 7 5" xfId="2240"/>
    <cellStyle name="SAPBEXfilterDrill 2 7 6" xfId="2241"/>
    <cellStyle name="SAPBEXfilterDrill 2 8" xfId="1018"/>
    <cellStyle name="SAPBEXfilterDrill 2 8 2" xfId="2242"/>
    <cellStyle name="SAPBEXfilterDrill 2 8 3" xfId="2243"/>
    <cellStyle name="SAPBEXfilterDrill 2 8 4" xfId="2244"/>
    <cellStyle name="SAPBEXfilterDrill 2 8 5" xfId="2245"/>
    <cellStyle name="SAPBEXfilterDrill 2 9" xfId="877"/>
    <cellStyle name="SAPBEXfilterDrill 2 9 2" xfId="2246"/>
    <cellStyle name="SAPBEXfilterDrill 2 9 3" xfId="2247"/>
    <cellStyle name="SAPBEXfilterDrill 2 9 4" xfId="2248"/>
    <cellStyle name="SAPBEXfilterDrill 2 9 5" xfId="2249"/>
    <cellStyle name="SAPBEXfilterDrill 20" xfId="819"/>
    <cellStyle name="SAPBEXfilterDrill 20 2" xfId="2250"/>
    <cellStyle name="SAPBEXfilterDrill 20 3" xfId="2251"/>
    <cellStyle name="SAPBEXfilterDrill 20 4" xfId="2252"/>
    <cellStyle name="SAPBEXfilterDrill 20 5" xfId="2253"/>
    <cellStyle name="SAPBEXfilterDrill 21" xfId="643"/>
    <cellStyle name="SAPBEXfilterDrill 21 2" xfId="2254"/>
    <cellStyle name="SAPBEXfilterDrill 21 3" xfId="2255"/>
    <cellStyle name="SAPBEXfilterDrill 21 4" xfId="2256"/>
    <cellStyle name="SAPBEXfilterDrill 21 5" xfId="2257"/>
    <cellStyle name="SAPBEXfilterDrill 22" xfId="1252"/>
    <cellStyle name="SAPBEXfilterDrill 22 2" xfId="2258"/>
    <cellStyle name="SAPBEXfilterDrill 22 3" xfId="2259"/>
    <cellStyle name="SAPBEXfilterDrill 22 4" xfId="2260"/>
    <cellStyle name="SAPBEXfilterDrill 22 5" xfId="2261"/>
    <cellStyle name="SAPBEXfilterDrill 23" xfId="707"/>
    <cellStyle name="SAPBEXfilterDrill 23 2" xfId="2262"/>
    <cellStyle name="SAPBEXfilterDrill 23 3" xfId="2263"/>
    <cellStyle name="SAPBEXfilterDrill 23 4" xfId="2264"/>
    <cellStyle name="SAPBEXfilterDrill 23 5" xfId="2265"/>
    <cellStyle name="SAPBEXfilterDrill 24" xfId="1302"/>
    <cellStyle name="SAPBEXfilterDrill 24 2" xfId="2266"/>
    <cellStyle name="SAPBEXfilterDrill 24 3" xfId="2267"/>
    <cellStyle name="SAPBEXfilterDrill 24 4" xfId="2268"/>
    <cellStyle name="SAPBEXfilterDrill 24 5" xfId="2269"/>
    <cellStyle name="SAPBEXfilterDrill 25" xfId="1411"/>
    <cellStyle name="SAPBEXfilterDrill 25 2" xfId="2270"/>
    <cellStyle name="SAPBEXfilterDrill 25 3" xfId="2271"/>
    <cellStyle name="SAPBEXfilterDrill 25 4" xfId="2272"/>
    <cellStyle name="SAPBEXfilterDrill 25 5" xfId="2273"/>
    <cellStyle name="SAPBEXfilterDrill 26" xfId="1360"/>
    <cellStyle name="SAPBEXfilterDrill 26 2" xfId="2274"/>
    <cellStyle name="SAPBEXfilterDrill 26 3" xfId="2275"/>
    <cellStyle name="SAPBEXfilterDrill 26 4" xfId="2276"/>
    <cellStyle name="SAPBEXfilterDrill 26 5" xfId="2277"/>
    <cellStyle name="SAPBEXfilterDrill 27" xfId="1242"/>
    <cellStyle name="SAPBEXfilterDrill 27 2" xfId="2278"/>
    <cellStyle name="SAPBEXfilterDrill 27 3" xfId="2279"/>
    <cellStyle name="SAPBEXfilterDrill 27 4" xfId="2280"/>
    <cellStyle name="SAPBEXfilterDrill 27 5" xfId="2281"/>
    <cellStyle name="SAPBEXfilterDrill 28" xfId="1234"/>
    <cellStyle name="SAPBEXfilterDrill 28 2" xfId="2282"/>
    <cellStyle name="SAPBEXfilterDrill 28 3" xfId="2283"/>
    <cellStyle name="SAPBEXfilterDrill 28 4" xfId="2284"/>
    <cellStyle name="SAPBEXfilterDrill 28 5" xfId="2285"/>
    <cellStyle name="SAPBEXfilterDrill 29" xfId="1477"/>
    <cellStyle name="SAPBEXfilterDrill 29 2" xfId="2286"/>
    <cellStyle name="SAPBEXfilterDrill 29 3" xfId="2287"/>
    <cellStyle name="SAPBEXfilterDrill 29 4" xfId="2288"/>
    <cellStyle name="SAPBEXfilterDrill 29 5" xfId="2289"/>
    <cellStyle name="SAPBEXfilterDrill 3" xfId="404"/>
    <cellStyle name="SAPBEXfilterDrill 3 10" xfId="909"/>
    <cellStyle name="SAPBEXfilterDrill 3 10 2" xfId="2290"/>
    <cellStyle name="SAPBEXfilterDrill 3 10 3" xfId="2291"/>
    <cellStyle name="SAPBEXfilterDrill 3 10 4" xfId="2292"/>
    <cellStyle name="SAPBEXfilterDrill 3 10 5" xfId="2293"/>
    <cellStyle name="SAPBEXfilterDrill 3 11" xfId="1004"/>
    <cellStyle name="SAPBEXfilterDrill 3 11 2" xfId="2294"/>
    <cellStyle name="SAPBEXfilterDrill 3 11 3" xfId="2295"/>
    <cellStyle name="SAPBEXfilterDrill 3 11 4" xfId="2296"/>
    <cellStyle name="SAPBEXfilterDrill 3 11 5" xfId="2297"/>
    <cellStyle name="SAPBEXfilterDrill 3 12" xfId="784"/>
    <cellStyle name="SAPBEXfilterDrill 3 12 2" xfId="2298"/>
    <cellStyle name="SAPBEXfilterDrill 3 12 3" xfId="2299"/>
    <cellStyle name="SAPBEXfilterDrill 3 12 4" xfId="2300"/>
    <cellStyle name="SAPBEXfilterDrill 3 12 5" xfId="2301"/>
    <cellStyle name="SAPBEXfilterDrill 3 13" xfId="1095"/>
    <cellStyle name="SAPBEXfilterDrill 3 13 2" xfId="2302"/>
    <cellStyle name="SAPBEXfilterDrill 3 13 3" xfId="2303"/>
    <cellStyle name="SAPBEXfilterDrill 3 13 4" xfId="2304"/>
    <cellStyle name="SAPBEXfilterDrill 3 13 5" xfId="2305"/>
    <cellStyle name="SAPBEXfilterDrill 3 14" xfId="825"/>
    <cellStyle name="SAPBEXfilterDrill 3 14 2" xfId="2306"/>
    <cellStyle name="SAPBEXfilterDrill 3 14 3" xfId="2307"/>
    <cellStyle name="SAPBEXfilterDrill 3 14 4" xfId="2308"/>
    <cellStyle name="SAPBEXfilterDrill 3 14 5" xfId="2309"/>
    <cellStyle name="SAPBEXfilterDrill 3 15" xfId="1049"/>
    <cellStyle name="SAPBEXfilterDrill 3 15 2" xfId="2310"/>
    <cellStyle name="SAPBEXfilterDrill 3 15 3" xfId="2311"/>
    <cellStyle name="SAPBEXfilterDrill 3 15 4" xfId="2312"/>
    <cellStyle name="SAPBEXfilterDrill 3 15 5" xfId="2313"/>
    <cellStyle name="SAPBEXfilterDrill 3 16" xfId="1262"/>
    <cellStyle name="SAPBEXfilterDrill 3 16 2" xfId="2314"/>
    <cellStyle name="SAPBEXfilterDrill 3 16 3" xfId="2315"/>
    <cellStyle name="SAPBEXfilterDrill 3 16 4" xfId="2316"/>
    <cellStyle name="SAPBEXfilterDrill 3 16 5" xfId="2317"/>
    <cellStyle name="SAPBEXfilterDrill 3 17" xfId="1135"/>
    <cellStyle name="SAPBEXfilterDrill 3 17 2" xfId="2318"/>
    <cellStyle name="SAPBEXfilterDrill 3 17 3" xfId="2319"/>
    <cellStyle name="SAPBEXfilterDrill 3 17 4" xfId="2320"/>
    <cellStyle name="SAPBEXfilterDrill 3 17 5" xfId="2321"/>
    <cellStyle name="SAPBEXfilterDrill 3 18" xfId="1312"/>
    <cellStyle name="SAPBEXfilterDrill 3 18 2" xfId="2322"/>
    <cellStyle name="SAPBEXfilterDrill 3 18 3" xfId="2323"/>
    <cellStyle name="SAPBEXfilterDrill 3 18 4" xfId="2324"/>
    <cellStyle name="SAPBEXfilterDrill 3 18 5" xfId="2325"/>
    <cellStyle name="SAPBEXfilterDrill 3 19" xfId="1246"/>
    <cellStyle name="SAPBEXfilterDrill 3 19 2" xfId="2326"/>
    <cellStyle name="SAPBEXfilterDrill 3 19 3" xfId="2327"/>
    <cellStyle name="SAPBEXfilterDrill 3 19 4" xfId="2328"/>
    <cellStyle name="SAPBEXfilterDrill 3 19 5" xfId="2329"/>
    <cellStyle name="SAPBEXfilterDrill 3 2" xfId="490"/>
    <cellStyle name="SAPBEXfilterDrill 3 2 10" xfId="1224"/>
    <cellStyle name="SAPBEXfilterDrill 3 2 10 2" xfId="2330"/>
    <cellStyle name="SAPBEXfilterDrill 3 2 10 3" xfId="2331"/>
    <cellStyle name="SAPBEXfilterDrill 3 2 10 4" xfId="2332"/>
    <cellStyle name="SAPBEXfilterDrill 3 2 10 5" xfId="2333"/>
    <cellStyle name="SAPBEXfilterDrill 3 2 11" xfId="1288"/>
    <cellStyle name="SAPBEXfilterDrill 3 2 11 2" xfId="2334"/>
    <cellStyle name="SAPBEXfilterDrill 3 2 11 3" xfId="2335"/>
    <cellStyle name="SAPBEXfilterDrill 3 2 11 4" xfId="2336"/>
    <cellStyle name="SAPBEXfilterDrill 3 2 11 5" xfId="2337"/>
    <cellStyle name="SAPBEXfilterDrill 3 2 12" xfId="1263"/>
    <cellStyle name="SAPBEXfilterDrill 3 2 12 2" xfId="2338"/>
    <cellStyle name="SAPBEXfilterDrill 3 2 12 3" xfId="2339"/>
    <cellStyle name="SAPBEXfilterDrill 3 2 12 4" xfId="2340"/>
    <cellStyle name="SAPBEXfilterDrill 3 2 12 5" xfId="2341"/>
    <cellStyle name="SAPBEXfilterDrill 3 2 13" xfId="1136"/>
    <cellStyle name="SAPBEXfilterDrill 3 2 13 2" xfId="2342"/>
    <cellStyle name="SAPBEXfilterDrill 3 2 13 3" xfId="2343"/>
    <cellStyle name="SAPBEXfilterDrill 3 2 13 4" xfId="2344"/>
    <cellStyle name="SAPBEXfilterDrill 3 2 13 5" xfId="2345"/>
    <cellStyle name="SAPBEXfilterDrill 3 2 14" xfId="1313"/>
    <cellStyle name="SAPBEXfilterDrill 3 2 14 2" xfId="2346"/>
    <cellStyle name="SAPBEXfilterDrill 3 2 14 3" xfId="2347"/>
    <cellStyle name="SAPBEXfilterDrill 3 2 14 4" xfId="2348"/>
    <cellStyle name="SAPBEXfilterDrill 3 2 14 5" xfId="2349"/>
    <cellStyle name="SAPBEXfilterDrill 3 2 15" xfId="1187"/>
    <cellStyle name="SAPBEXfilterDrill 3 2 15 2" xfId="2350"/>
    <cellStyle name="SAPBEXfilterDrill 3 2 15 3" xfId="2351"/>
    <cellStyle name="SAPBEXfilterDrill 3 2 15 4" xfId="2352"/>
    <cellStyle name="SAPBEXfilterDrill 3 2 15 5" xfId="2353"/>
    <cellStyle name="SAPBEXfilterDrill 3 2 16" xfId="1354"/>
    <cellStyle name="SAPBEXfilterDrill 3 2 16 2" xfId="2354"/>
    <cellStyle name="SAPBEXfilterDrill 3 2 16 3" xfId="2355"/>
    <cellStyle name="SAPBEXfilterDrill 3 2 16 4" xfId="2356"/>
    <cellStyle name="SAPBEXfilterDrill 3 2 16 5" xfId="2357"/>
    <cellStyle name="SAPBEXfilterDrill 3 2 17" xfId="1123"/>
    <cellStyle name="SAPBEXfilterDrill 3 2 17 2" xfId="2358"/>
    <cellStyle name="SAPBEXfilterDrill 3 2 17 3" xfId="2359"/>
    <cellStyle name="SAPBEXfilterDrill 3 2 17 4" xfId="2360"/>
    <cellStyle name="SAPBEXfilterDrill 3 2 17 5" xfId="2361"/>
    <cellStyle name="SAPBEXfilterDrill 3 2 18" xfId="1486"/>
    <cellStyle name="SAPBEXfilterDrill 3 2 18 2" xfId="2362"/>
    <cellStyle name="SAPBEXfilterDrill 3 2 18 3" xfId="2363"/>
    <cellStyle name="SAPBEXfilterDrill 3 2 18 4" xfId="2364"/>
    <cellStyle name="SAPBEXfilterDrill 3 2 18 5" xfId="2365"/>
    <cellStyle name="SAPBEXfilterDrill 3 2 19" xfId="1493"/>
    <cellStyle name="SAPBEXfilterDrill 3 2 19 2" xfId="2366"/>
    <cellStyle name="SAPBEXfilterDrill 3 2 19 3" xfId="2367"/>
    <cellStyle name="SAPBEXfilterDrill 3 2 19 4" xfId="2368"/>
    <cellStyle name="SAPBEXfilterDrill 3 2 19 5" xfId="2369"/>
    <cellStyle name="SAPBEXfilterDrill 3 2 2" xfId="585"/>
    <cellStyle name="SAPBEXfilterDrill 3 2 2 2" xfId="2370"/>
    <cellStyle name="SAPBEXfilterDrill 3 2 2 3" xfId="2371"/>
    <cellStyle name="SAPBEXfilterDrill 3 2 20" xfId="1466"/>
    <cellStyle name="SAPBEXfilterDrill 3 2 20 2" xfId="2372"/>
    <cellStyle name="SAPBEXfilterDrill 3 2 20 3" xfId="2373"/>
    <cellStyle name="SAPBEXfilterDrill 3 2 20 4" xfId="2374"/>
    <cellStyle name="SAPBEXfilterDrill 3 2 20 5" xfId="2375"/>
    <cellStyle name="SAPBEXfilterDrill 3 2 21" xfId="978"/>
    <cellStyle name="SAPBEXfilterDrill 3 2 21 2" xfId="2376"/>
    <cellStyle name="SAPBEXfilterDrill 3 2 21 3" xfId="2377"/>
    <cellStyle name="SAPBEXfilterDrill 3 2 21 4" xfId="2378"/>
    <cellStyle name="SAPBEXfilterDrill 3 2 3" xfId="922"/>
    <cellStyle name="SAPBEXfilterDrill 3 2 3 2" xfId="2379"/>
    <cellStyle name="SAPBEXfilterDrill 3 2 3 3" xfId="2380"/>
    <cellStyle name="SAPBEXfilterDrill 3 2 3 4" xfId="2381"/>
    <cellStyle name="SAPBEXfilterDrill 3 2 3 5" xfId="2382"/>
    <cellStyle name="SAPBEXfilterDrill 3 2 4" xfId="721"/>
    <cellStyle name="SAPBEXfilterDrill 3 2 4 2" xfId="2383"/>
    <cellStyle name="SAPBEXfilterDrill 3 2 4 3" xfId="2384"/>
    <cellStyle name="SAPBEXfilterDrill 3 2 4 4" xfId="2385"/>
    <cellStyle name="SAPBEXfilterDrill 3 2 4 5" xfId="2386"/>
    <cellStyle name="SAPBEXfilterDrill 3 2 5" xfId="992"/>
    <cellStyle name="SAPBEXfilterDrill 3 2 5 2" xfId="2387"/>
    <cellStyle name="SAPBEXfilterDrill 3 2 5 3" xfId="2388"/>
    <cellStyle name="SAPBEXfilterDrill 3 2 5 4" xfId="2389"/>
    <cellStyle name="SAPBEXfilterDrill 3 2 5 5" xfId="2390"/>
    <cellStyle name="SAPBEXfilterDrill 3 2 6" xfId="744"/>
    <cellStyle name="SAPBEXfilterDrill 3 2 6 2" xfId="2391"/>
    <cellStyle name="SAPBEXfilterDrill 3 2 6 3" xfId="2392"/>
    <cellStyle name="SAPBEXfilterDrill 3 2 6 4" xfId="2393"/>
    <cellStyle name="SAPBEXfilterDrill 3 2 6 5" xfId="2394"/>
    <cellStyle name="SAPBEXfilterDrill 3 2 7" xfId="663"/>
    <cellStyle name="SAPBEXfilterDrill 3 2 7 2" xfId="2395"/>
    <cellStyle name="SAPBEXfilterDrill 3 2 7 3" xfId="2396"/>
    <cellStyle name="SAPBEXfilterDrill 3 2 7 4" xfId="2397"/>
    <cellStyle name="SAPBEXfilterDrill 3 2 7 5" xfId="2398"/>
    <cellStyle name="SAPBEXfilterDrill 3 2 8" xfId="727"/>
    <cellStyle name="SAPBEXfilterDrill 3 2 8 2" xfId="2399"/>
    <cellStyle name="SAPBEXfilterDrill 3 2 8 3" xfId="2400"/>
    <cellStyle name="SAPBEXfilterDrill 3 2 8 4" xfId="2401"/>
    <cellStyle name="SAPBEXfilterDrill 3 2 8 5" xfId="2402"/>
    <cellStyle name="SAPBEXfilterDrill 3 2 9" xfId="1096"/>
    <cellStyle name="SAPBEXfilterDrill 3 2 9 2" xfId="2403"/>
    <cellStyle name="SAPBEXfilterDrill 3 2 9 3" xfId="2404"/>
    <cellStyle name="SAPBEXfilterDrill 3 2 9 4" xfId="2405"/>
    <cellStyle name="SAPBEXfilterDrill 3 2 9 5" xfId="2406"/>
    <cellStyle name="SAPBEXfilterDrill 3 20" xfId="943"/>
    <cellStyle name="SAPBEXfilterDrill 3 20 2" xfId="2407"/>
    <cellStyle name="SAPBEXfilterDrill 3 20 3" xfId="2408"/>
    <cellStyle name="SAPBEXfilterDrill 3 20 4" xfId="2409"/>
    <cellStyle name="SAPBEXfilterDrill 3 20 5" xfId="2410"/>
    <cellStyle name="SAPBEXfilterDrill 3 21" xfId="1413"/>
    <cellStyle name="SAPBEXfilterDrill 3 21 2" xfId="2411"/>
    <cellStyle name="SAPBEXfilterDrill 3 21 3" xfId="2412"/>
    <cellStyle name="SAPBEXfilterDrill 3 21 4" xfId="2413"/>
    <cellStyle name="SAPBEXfilterDrill 3 21 5" xfId="2414"/>
    <cellStyle name="SAPBEXfilterDrill 3 22" xfId="1371"/>
    <cellStyle name="SAPBEXfilterDrill 3 22 2" xfId="2415"/>
    <cellStyle name="SAPBEXfilterDrill 3 22 3" xfId="2416"/>
    <cellStyle name="SAPBEXfilterDrill 3 22 4" xfId="2417"/>
    <cellStyle name="SAPBEXfilterDrill 3 22 5" xfId="2418"/>
    <cellStyle name="SAPBEXfilterDrill 3 23" xfId="1470"/>
    <cellStyle name="SAPBEXfilterDrill 3 23 2" xfId="2419"/>
    <cellStyle name="SAPBEXfilterDrill 3 23 3" xfId="2420"/>
    <cellStyle name="SAPBEXfilterDrill 3 23 4" xfId="2421"/>
    <cellStyle name="SAPBEXfilterDrill 3 23 5" xfId="2422"/>
    <cellStyle name="SAPBEXfilterDrill 3 24" xfId="1485"/>
    <cellStyle name="SAPBEXfilterDrill 3 24 2" xfId="2423"/>
    <cellStyle name="SAPBEXfilterDrill 3 24 3" xfId="2424"/>
    <cellStyle name="SAPBEXfilterDrill 3 24 4" xfId="2425"/>
    <cellStyle name="SAPBEXfilterDrill 3 24 5" xfId="2426"/>
    <cellStyle name="SAPBEXfilterDrill 3 25" xfId="1476"/>
    <cellStyle name="SAPBEXfilterDrill 3 25 2" xfId="2427"/>
    <cellStyle name="SAPBEXfilterDrill 3 25 3" xfId="2428"/>
    <cellStyle name="SAPBEXfilterDrill 3 25 4" xfId="2429"/>
    <cellStyle name="SAPBEXfilterDrill 3 3" xfId="536"/>
    <cellStyle name="SAPBEXfilterDrill 3 3 10" xfId="1010"/>
    <cellStyle name="SAPBEXfilterDrill 3 3 10 2" xfId="2430"/>
    <cellStyle name="SAPBEXfilterDrill 3 3 10 3" xfId="2431"/>
    <cellStyle name="SAPBEXfilterDrill 3 3 10 4" xfId="2432"/>
    <cellStyle name="SAPBEXfilterDrill 3 3 10 5" xfId="2433"/>
    <cellStyle name="SAPBEXfilterDrill 3 3 11" xfId="758"/>
    <cellStyle name="SAPBEXfilterDrill 3 3 11 2" xfId="2434"/>
    <cellStyle name="SAPBEXfilterDrill 3 3 11 3" xfId="2435"/>
    <cellStyle name="SAPBEXfilterDrill 3 3 11 4" xfId="2436"/>
    <cellStyle name="SAPBEXfilterDrill 3 3 11 5" xfId="2437"/>
    <cellStyle name="SAPBEXfilterDrill 3 3 12" xfId="1264"/>
    <cellStyle name="SAPBEXfilterDrill 3 3 12 2" xfId="2438"/>
    <cellStyle name="SAPBEXfilterDrill 3 3 12 3" xfId="2439"/>
    <cellStyle name="SAPBEXfilterDrill 3 3 12 4" xfId="2440"/>
    <cellStyle name="SAPBEXfilterDrill 3 3 12 5" xfId="2441"/>
    <cellStyle name="SAPBEXfilterDrill 3 3 13" xfId="1137"/>
    <cellStyle name="SAPBEXfilterDrill 3 3 13 2" xfId="2442"/>
    <cellStyle name="SAPBEXfilterDrill 3 3 13 3" xfId="2443"/>
    <cellStyle name="SAPBEXfilterDrill 3 3 13 4" xfId="2444"/>
    <cellStyle name="SAPBEXfilterDrill 3 3 13 5" xfId="2445"/>
    <cellStyle name="SAPBEXfilterDrill 3 3 14" xfId="1314"/>
    <cellStyle name="SAPBEXfilterDrill 3 3 14 2" xfId="2446"/>
    <cellStyle name="SAPBEXfilterDrill 3 3 14 3" xfId="2447"/>
    <cellStyle name="SAPBEXfilterDrill 3 3 14 4" xfId="2448"/>
    <cellStyle name="SAPBEXfilterDrill 3 3 14 5" xfId="2449"/>
    <cellStyle name="SAPBEXfilterDrill 3 3 15" xfId="630"/>
    <cellStyle name="SAPBEXfilterDrill 3 3 15 2" xfId="2450"/>
    <cellStyle name="SAPBEXfilterDrill 3 3 15 3" xfId="2451"/>
    <cellStyle name="SAPBEXfilterDrill 3 3 15 4" xfId="2452"/>
    <cellStyle name="SAPBEXfilterDrill 3 3 15 5" xfId="2453"/>
    <cellStyle name="SAPBEXfilterDrill 3 3 16" xfId="983"/>
    <cellStyle name="SAPBEXfilterDrill 3 3 16 2" xfId="2454"/>
    <cellStyle name="SAPBEXfilterDrill 3 3 16 3" xfId="2455"/>
    <cellStyle name="SAPBEXfilterDrill 3 3 16 4" xfId="2456"/>
    <cellStyle name="SAPBEXfilterDrill 3 3 16 5" xfId="2457"/>
    <cellStyle name="SAPBEXfilterDrill 3 3 17" xfId="1248"/>
    <cellStyle name="SAPBEXfilterDrill 3 3 17 2" xfId="2458"/>
    <cellStyle name="SAPBEXfilterDrill 3 3 17 3" xfId="2459"/>
    <cellStyle name="SAPBEXfilterDrill 3 3 17 4" xfId="2460"/>
    <cellStyle name="SAPBEXfilterDrill 3 3 17 5" xfId="2461"/>
    <cellStyle name="SAPBEXfilterDrill 3 3 18" xfId="1463"/>
    <cellStyle name="SAPBEXfilterDrill 3 3 18 2" xfId="2462"/>
    <cellStyle name="SAPBEXfilterDrill 3 3 18 3" xfId="2463"/>
    <cellStyle name="SAPBEXfilterDrill 3 3 18 4" xfId="2464"/>
    <cellStyle name="SAPBEXfilterDrill 3 3 18 5" xfId="2465"/>
    <cellStyle name="SAPBEXfilterDrill 3 3 19" xfId="1397"/>
    <cellStyle name="SAPBEXfilterDrill 3 3 19 2" xfId="2466"/>
    <cellStyle name="SAPBEXfilterDrill 3 3 19 3" xfId="2467"/>
    <cellStyle name="SAPBEXfilterDrill 3 3 19 4" xfId="2468"/>
    <cellStyle name="SAPBEXfilterDrill 3 3 19 5" xfId="2469"/>
    <cellStyle name="SAPBEXfilterDrill 3 3 2" xfId="603"/>
    <cellStyle name="SAPBEXfilterDrill 3 3 2 2" xfId="2470"/>
    <cellStyle name="SAPBEXfilterDrill 3 3 2 3" xfId="2471"/>
    <cellStyle name="SAPBEXfilterDrill 3 3 20" xfId="625"/>
    <cellStyle name="SAPBEXfilterDrill 3 3 20 2" xfId="2472"/>
    <cellStyle name="SAPBEXfilterDrill 3 3 20 3" xfId="2473"/>
    <cellStyle name="SAPBEXfilterDrill 3 3 20 4" xfId="2474"/>
    <cellStyle name="SAPBEXfilterDrill 3 3 20 5" xfId="2475"/>
    <cellStyle name="SAPBEXfilterDrill 3 3 21" xfId="988"/>
    <cellStyle name="SAPBEXfilterDrill 3 3 21 2" xfId="2476"/>
    <cellStyle name="SAPBEXfilterDrill 3 3 21 3" xfId="2477"/>
    <cellStyle name="SAPBEXfilterDrill 3 3 21 4" xfId="2478"/>
    <cellStyle name="SAPBEXfilterDrill 3 3 3" xfId="888"/>
    <cellStyle name="SAPBEXfilterDrill 3 3 3 2" xfId="2479"/>
    <cellStyle name="SAPBEXfilterDrill 3 3 3 3" xfId="2480"/>
    <cellStyle name="SAPBEXfilterDrill 3 3 3 4" xfId="2481"/>
    <cellStyle name="SAPBEXfilterDrill 3 3 3 5" xfId="2482"/>
    <cellStyle name="SAPBEXfilterDrill 3 3 4" xfId="980"/>
    <cellStyle name="SAPBEXfilterDrill 3 3 4 2" xfId="2483"/>
    <cellStyle name="SAPBEXfilterDrill 3 3 4 3" xfId="2484"/>
    <cellStyle name="SAPBEXfilterDrill 3 3 4 4" xfId="2485"/>
    <cellStyle name="SAPBEXfilterDrill 3 3 4 5" xfId="2486"/>
    <cellStyle name="SAPBEXfilterDrill 3 3 5" xfId="731"/>
    <cellStyle name="SAPBEXfilterDrill 3 3 5 2" xfId="2487"/>
    <cellStyle name="SAPBEXfilterDrill 3 3 5 3" xfId="2488"/>
    <cellStyle name="SAPBEXfilterDrill 3 3 5 4" xfId="2489"/>
    <cellStyle name="SAPBEXfilterDrill 3 3 5 5" xfId="2490"/>
    <cellStyle name="SAPBEXfilterDrill 3 3 6" xfId="994"/>
    <cellStyle name="SAPBEXfilterDrill 3 3 6 2" xfId="2491"/>
    <cellStyle name="SAPBEXfilterDrill 3 3 6 3" xfId="2492"/>
    <cellStyle name="SAPBEXfilterDrill 3 3 6 4" xfId="2493"/>
    <cellStyle name="SAPBEXfilterDrill 3 3 6 5" xfId="2494"/>
    <cellStyle name="SAPBEXfilterDrill 3 3 7" xfId="829"/>
    <cellStyle name="SAPBEXfilterDrill 3 3 7 2" xfId="2495"/>
    <cellStyle name="SAPBEXfilterDrill 3 3 7 3" xfId="2496"/>
    <cellStyle name="SAPBEXfilterDrill 3 3 7 4" xfId="2497"/>
    <cellStyle name="SAPBEXfilterDrill 3 3 7 5" xfId="2498"/>
    <cellStyle name="SAPBEXfilterDrill 3 3 8" xfId="1069"/>
    <cellStyle name="SAPBEXfilterDrill 3 3 8 2" xfId="2499"/>
    <cellStyle name="SAPBEXfilterDrill 3 3 8 3" xfId="2500"/>
    <cellStyle name="SAPBEXfilterDrill 3 3 8 4" xfId="2501"/>
    <cellStyle name="SAPBEXfilterDrill 3 3 8 5" xfId="2502"/>
    <cellStyle name="SAPBEXfilterDrill 3 3 9" xfId="1097"/>
    <cellStyle name="SAPBEXfilterDrill 3 3 9 2" xfId="2503"/>
    <cellStyle name="SAPBEXfilterDrill 3 3 9 3" xfId="2504"/>
    <cellStyle name="SAPBEXfilterDrill 3 3 9 4" xfId="2505"/>
    <cellStyle name="SAPBEXfilterDrill 3 3 9 5" xfId="2506"/>
    <cellStyle name="SAPBEXfilterDrill 3 4" xfId="566"/>
    <cellStyle name="SAPBEXfilterDrill 3 4 10" xfId="1225"/>
    <cellStyle name="SAPBEXfilterDrill 3 4 10 2" xfId="2507"/>
    <cellStyle name="SAPBEXfilterDrill 3 4 10 3" xfId="2508"/>
    <cellStyle name="SAPBEXfilterDrill 3 4 10 4" xfId="2509"/>
    <cellStyle name="SAPBEXfilterDrill 3 4 10 5" xfId="2510"/>
    <cellStyle name="SAPBEXfilterDrill 3 4 11" xfId="1289"/>
    <cellStyle name="SAPBEXfilterDrill 3 4 11 2" xfId="2511"/>
    <cellStyle name="SAPBEXfilterDrill 3 4 11 3" xfId="2512"/>
    <cellStyle name="SAPBEXfilterDrill 3 4 11 4" xfId="2513"/>
    <cellStyle name="SAPBEXfilterDrill 3 4 11 5" xfId="2514"/>
    <cellStyle name="SAPBEXfilterDrill 3 4 12" xfId="1265"/>
    <cellStyle name="SAPBEXfilterDrill 3 4 12 2" xfId="2515"/>
    <cellStyle name="SAPBEXfilterDrill 3 4 12 3" xfId="2516"/>
    <cellStyle name="SAPBEXfilterDrill 3 4 12 4" xfId="2517"/>
    <cellStyle name="SAPBEXfilterDrill 3 4 12 5" xfId="2518"/>
    <cellStyle name="SAPBEXfilterDrill 3 4 13" xfId="1138"/>
    <cellStyle name="SAPBEXfilterDrill 3 4 13 2" xfId="2519"/>
    <cellStyle name="SAPBEXfilterDrill 3 4 13 3" xfId="2520"/>
    <cellStyle name="SAPBEXfilterDrill 3 4 13 4" xfId="2521"/>
    <cellStyle name="SAPBEXfilterDrill 3 4 13 5" xfId="2522"/>
    <cellStyle name="SAPBEXfilterDrill 3 4 14" xfId="1315"/>
    <cellStyle name="SAPBEXfilterDrill 3 4 14 2" xfId="2523"/>
    <cellStyle name="SAPBEXfilterDrill 3 4 14 3" xfId="2524"/>
    <cellStyle name="SAPBEXfilterDrill 3 4 14 4" xfId="2525"/>
    <cellStyle name="SAPBEXfilterDrill 3 4 14 5" xfId="2526"/>
    <cellStyle name="SAPBEXfilterDrill 3 4 15" xfId="1402"/>
    <cellStyle name="SAPBEXfilterDrill 3 4 15 2" xfId="2527"/>
    <cellStyle name="SAPBEXfilterDrill 3 4 15 3" xfId="2528"/>
    <cellStyle name="SAPBEXfilterDrill 3 4 15 4" xfId="2529"/>
    <cellStyle name="SAPBEXfilterDrill 3 4 15 5" xfId="2530"/>
    <cellStyle name="SAPBEXfilterDrill 3 4 16" xfId="1400"/>
    <cellStyle name="SAPBEXfilterDrill 3 4 16 2" xfId="2531"/>
    <cellStyle name="SAPBEXfilterDrill 3 4 16 3" xfId="2532"/>
    <cellStyle name="SAPBEXfilterDrill 3 4 16 4" xfId="2533"/>
    <cellStyle name="SAPBEXfilterDrill 3 4 16 5" xfId="2534"/>
    <cellStyle name="SAPBEXfilterDrill 3 4 17" xfId="1393"/>
    <cellStyle name="SAPBEXfilterDrill 3 4 17 2" xfId="2535"/>
    <cellStyle name="SAPBEXfilterDrill 3 4 17 3" xfId="2536"/>
    <cellStyle name="SAPBEXfilterDrill 3 4 17 4" xfId="2537"/>
    <cellStyle name="SAPBEXfilterDrill 3 4 17 5" xfId="2538"/>
    <cellStyle name="SAPBEXfilterDrill 3 4 18" xfId="1362"/>
    <cellStyle name="SAPBEXfilterDrill 3 4 18 2" xfId="2539"/>
    <cellStyle name="SAPBEXfilterDrill 3 4 18 3" xfId="2540"/>
    <cellStyle name="SAPBEXfilterDrill 3 4 18 4" xfId="2541"/>
    <cellStyle name="SAPBEXfilterDrill 3 4 18 5" xfId="2542"/>
    <cellStyle name="SAPBEXfilterDrill 3 4 19" xfId="1472"/>
    <cellStyle name="SAPBEXfilterDrill 3 4 19 2" xfId="2543"/>
    <cellStyle name="SAPBEXfilterDrill 3 4 19 3" xfId="2544"/>
    <cellStyle name="SAPBEXfilterDrill 3 4 19 4" xfId="2545"/>
    <cellStyle name="SAPBEXfilterDrill 3 4 19 5" xfId="2546"/>
    <cellStyle name="SAPBEXfilterDrill 3 4 2" xfId="613"/>
    <cellStyle name="SAPBEXfilterDrill 3 4 2 2" xfId="2547"/>
    <cellStyle name="SAPBEXfilterDrill 3 4 2 3" xfId="2548"/>
    <cellStyle name="SAPBEXfilterDrill 3 4 20" xfId="1510"/>
    <cellStyle name="SAPBEXfilterDrill 3 4 20 2" xfId="2549"/>
    <cellStyle name="SAPBEXfilterDrill 3 4 20 3" xfId="2550"/>
    <cellStyle name="SAPBEXfilterDrill 3 4 20 4" xfId="2551"/>
    <cellStyle name="SAPBEXfilterDrill 3 4 20 5" xfId="2552"/>
    <cellStyle name="SAPBEXfilterDrill 3 4 21" xfId="767"/>
    <cellStyle name="SAPBEXfilterDrill 3 4 21 2" xfId="2553"/>
    <cellStyle name="SAPBEXfilterDrill 3 4 21 3" xfId="2554"/>
    <cellStyle name="SAPBEXfilterDrill 3 4 21 4" xfId="2555"/>
    <cellStyle name="SAPBEXfilterDrill 3 4 3" xfId="968"/>
    <cellStyle name="SAPBEXfilterDrill 3 4 3 2" xfId="2556"/>
    <cellStyle name="SAPBEXfilterDrill 3 4 3 3" xfId="2557"/>
    <cellStyle name="SAPBEXfilterDrill 3 4 3 4" xfId="2558"/>
    <cellStyle name="SAPBEXfilterDrill 3 4 3 5" xfId="2559"/>
    <cellStyle name="SAPBEXfilterDrill 3 4 4" xfId="930"/>
    <cellStyle name="SAPBEXfilterDrill 3 4 4 2" xfId="2560"/>
    <cellStyle name="SAPBEXfilterDrill 3 4 4 3" xfId="2561"/>
    <cellStyle name="SAPBEXfilterDrill 3 4 4 4" xfId="2562"/>
    <cellStyle name="SAPBEXfilterDrill 3 4 4 5" xfId="2563"/>
    <cellStyle name="SAPBEXfilterDrill 3 4 5" xfId="654"/>
    <cellStyle name="SAPBEXfilterDrill 3 4 5 2" xfId="2564"/>
    <cellStyle name="SAPBEXfilterDrill 3 4 5 3" xfId="2565"/>
    <cellStyle name="SAPBEXfilterDrill 3 4 5 4" xfId="2566"/>
    <cellStyle name="SAPBEXfilterDrill 3 4 5 5" xfId="2567"/>
    <cellStyle name="SAPBEXfilterDrill 3 4 6" xfId="1073"/>
    <cellStyle name="SAPBEXfilterDrill 3 4 6 2" xfId="2568"/>
    <cellStyle name="SAPBEXfilterDrill 3 4 6 3" xfId="2569"/>
    <cellStyle name="SAPBEXfilterDrill 3 4 6 4" xfId="2570"/>
    <cellStyle name="SAPBEXfilterDrill 3 4 6 5" xfId="2571"/>
    <cellStyle name="SAPBEXfilterDrill 3 4 7" xfId="907"/>
    <cellStyle name="SAPBEXfilterDrill 3 4 7 2" xfId="2572"/>
    <cellStyle name="SAPBEXfilterDrill 3 4 7 3" xfId="2573"/>
    <cellStyle name="SAPBEXfilterDrill 3 4 7 4" xfId="2574"/>
    <cellStyle name="SAPBEXfilterDrill 3 4 7 5" xfId="2575"/>
    <cellStyle name="SAPBEXfilterDrill 3 4 8" xfId="623"/>
    <cellStyle name="SAPBEXfilterDrill 3 4 8 2" xfId="2576"/>
    <cellStyle name="SAPBEXfilterDrill 3 4 8 3" xfId="2577"/>
    <cellStyle name="SAPBEXfilterDrill 3 4 8 4" xfId="2578"/>
    <cellStyle name="SAPBEXfilterDrill 3 4 8 5" xfId="2579"/>
    <cellStyle name="SAPBEXfilterDrill 3 4 9" xfId="1098"/>
    <cellStyle name="SAPBEXfilterDrill 3 4 9 2" xfId="2580"/>
    <cellStyle name="SAPBEXfilterDrill 3 4 9 3" xfId="2581"/>
    <cellStyle name="SAPBEXfilterDrill 3 4 9 4" xfId="2582"/>
    <cellStyle name="SAPBEXfilterDrill 3 4 9 5" xfId="2583"/>
    <cellStyle name="SAPBEXfilterDrill 3 5" xfId="568"/>
    <cellStyle name="SAPBEXfilterDrill 3 5 10" xfId="1196"/>
    <cellStyle name="SAPBEXfilterDrill 3 5 10 2" xfId="2584"/>
    <cellStyle name="SAPBEXfilterDrill 3 5 10 3" xfId="2585"/>
    <cellStyle name="SAPBEXfilterDrill 3 5 10 4" xfId="2586"/>
    <cellStyle name="SAPBEXfilterDrill 3 5 10 5" xfId="2587"/>
    <cellStyle name="SAPBEXfilterDrill 3 5 11" xfId="696"/>
    <cellStyle name="SAPBEXfilterDrill 3 5 11 2" xfId="2588"/>
    <cellStyle name="SAPBEXfilterDrill 3 5 11 3" xfId="2589"/>
    <cellStyle name="SAPBEXfilterDrill 3 5 11 4" xfId="2590"/>
    <cellStyle name="SAPBEXfilterDrill 3 5 11 5" xfId="2591"/>
    <cellStyle name="SAPBEXfilterDrill 3 5 12" xfId="1266"/>
    <cellStyle name="SAPBEXfilterDrill 3 5 12 2" xfId="2592"/>
    <cellStyle name="SAPBEXfilterDrill 3 5 12 3" xfId="2593"/>
    <cellStyle name="SAPBEXfilterDrill 3 5 12 4" xfId="2594"/>
    <cellStyle name="SAPBEXfilterDrill 3 5 12 5" xfId="2595"/>
    <cellStyle name="SAPBEXfilterDrill 3 5 13" xfId="1139"/>
    <cellStyle name="SAPBEXfilterDrill 3 5 13 2" xfId="2596"/>
    <cellStyle name="SAPBEXfilterDrill 3 5 13 3" xfId="2597"/>
    <cellStyle name="SAPBEXfilterDrill 3 5 13 4" xfId="2598"/>
    <cellStyle name="SAPBEXfilterDrill 3 5 13 5" xfId="2599"/>
    <cellStyle name="SAPBEXfilterDrill 3 5 14" xfId="1316"/>
    <cellStyle name="SAPBEXfilterDrill 3 5 14 2" xfId="2600"/>
    <cellStyle name="SAPBEXfilterDrill 3 5 14 3" xfId="2601"/>
    <cellStyle name="SAPBEXfilterDrill 3 5 14 4" xfId="2602"/>
    <cellStyle name="SAPBEXfilterDrill 3 5 14 5" xfId="2603"/>
    <cellStyle name="SAPBEXfilterDrill 3 5 15" xfId="761"/>
    <cellStyle name="SAPBEXfilterDrill 3 5 15 2" xfId="2604"/>
    <cellStyle name="SAPBEXfilterDrill 3 5 15 3" xfId="2605"/>
    <cellStyle name="SAPBEXfilterDrill 3 5 15 4" xfId="2606"/>
    <cellStyle name="SAPBEXfilterDrill 3 5 15 5" xfId="2607"/>
    <cellStyle name="SAPBEXfilterDrill 3 5 16" xfId="901"/>
    <cellStyle name="SAPBEXfilterDrill 3 5 16 2" xfId="2608"/>
    <cellStyle name="SAPBEXfilterDrill 3 5 16 3" xfId="2609"/>
    <cellStyle name="SAPBEXfilterDrill 3 5 16 4" xfId="2610"/>
    <cellStyle name="SAPBEXfilterDrill 3 5 16 5" xfId="2611"/>
    <cellStyle name="SAPBEXfilterDrill 3 5 17" xfId="893"/>
    <cellStyle name="SAPBEXfilterDrill 3 5 17 2" xfId="2612"/>
    <cellStyle name="SAPBEXfilterDrill 3 5 17 3" xfId="2613"/>
    <cellStyle name="SAPBEXfilterDrill 3 5 17 4" xfId="2614"/>
    <cellStyle name="SAPBEXfilterDrill 3 5 17 5" xfId="2615"/>
    <cellStyle name="SAPBEXfilterDrill 3 5 18" xfId="712"/>
    <cellStyle name="SAPBEXfilterDrill 3 5 18 2" xfId="2616"/>
    <cellStyle name="SAPBEXfilterDrill 3 5 18 3" xfId="2617"/>
    <cellStyle name="SAPBEXfilterDrill 3 5 18 4" xfId="2618"/>
    <cellStyle name="SAPBEXfilterDrill 3 5 18 5" xfId="2619"/>
    <cellStyle name="SAPBEXfilterDrill 3 5 19" xfId="869"/>
    <cellStyle name="SAPBEXfilterDrill 3 5 19 2" xfId="2620"/>
    <cellStyle name="SAPBEXfilterDrill 3 5 19 3" xfId="2621"/>
    <cellStyle name="SAPBEXfilterDrill 3 5 19 4" xfId="2622"/>
    <cellStyle name="SAPBEXfilterDrill 3 5 19 5" xfId="2623"/>
    <cellStyle name="SAPBEXfilterDrill 3 5 2" xfId="615"/>
    <cellStyle name="SAPBEXfilterDrill 3 5 2 2" xfId="2624"/>
    <cellStyle name="SAPBEXfilterDrill 3 5 2 3" xfId="2625"/>
    <cellStyle name="SAPBEXfilterDrill 3 5 20" xfId="1516"/>
    <cellStyle name="SAPBEXfilterDrill 3 5 20 2" xfId="2626"/>
    <cellStyle name="SAPBEXfilterDrill 3 5 20 3" xfId="2627"/>
    <cellStyle name="SAPBEXfilterDrill 3 5 20 4" xfId="2628"/>
    <cellStyle name="SAPBEXfilterDrill 3 5 20 5" xfId="2629"/>
    <cellStyle name="SAPBEXfilterDrill 3 5 21" xfId="1498"/>
    <cellStyle name="SAPBEXfilterDrill 3 5 21 2" xfId="2630"/>
    <cellStyle name="SAPBEXfilterDrill 3 5 21 3" xfId="2631"/>
    <cellStyle name="SAPBEXfilterDrill 3 5 21 4" xfId="2632"/>
    <cellStyle name="SAPBEXfilterDrill 3 5 3" xfId="955"/>
    <cellStyle name="SAPBEXfilterDrill 3 5 3 2" xfId="2633"/>
    <cellStyle name="SAPBEXfilterDrill 3 5 3 3" xfId="2634"/>
    <cellStyle name="SAPBEXfilterDrill 3 5 3 4" xfId="2635"/>
    <cellStyle name="SAPBEXfilterDrill 3 5 3 5" xfId="2636"/>
    <cellStyle name="SAPBEXfilterDrill 3 5 4" xfId="1002"/>
    <cellStyle name="SAPBEXfilterDrill 3 5 4 2" xfId="2637"/>
    <cellStyle name="SAPBEXfilterDrill 3 5 4 3" xfId="2638"/>
    <cellStyle name="SAPBEXfilterDrill 3 5 4 4" xfId="2639"/>
    <cellStyle name="SAPBEXfilterDrill 3 5 4 5" xfId="2640"/>
    <cellStyle name="SAPBEXfilterDrill 3 5 5" xfId="884"/>
    <cellStyle name="SAPBEXfilterDrill 3 5 5 2" xfId="2641"/>
    <cellStyle name="SAPBEXfilterDrill 3 5 5 3" xfId="2642"/>
    <cellStyle name="SAPBEXfilterDrill 3 5 5 4" xfId="2643"/>
    <cellStyle name="SAPBEXfilterDrill 3 5 5 5" xfId="2644"/>
    <cellStyle name="SAPBEXfilterDrill 3 5 6" xfId="886"/>
    <cellStyle name="SAPBEXfilterDrill 3 5 6 2" xfId="2645"/>
    <cellStyle name="SAPBEXfilterDrill 3 5 6 3" xfId="2646"/>
    <cellStyle name="SAPBEXfilterDrill 3 5 6 4" xfId="2647"/>
    <cellStyle name="SAPBEXfilterDrill 3 5 6 5" xfId="2648"/>
    <cellStyle name="SAPBEXfilterDrill 3 5 7" xfId="681"/>
    <cellStyle name="SAPBEXfilterDrill 3 5 7 2" xfId="2649"/>
    <cellStyle name="SAPBEXfilterDrill 3 5 7 3" xfId="2650"/>
    <cellStyle name="SAPBEXfilterDrill 3 5 7 4" xfId="2651"/>
    <cellStyle name="SAPBEXfilterDrill 3 5 7 5" xfId="2652"/>
    <cellStyle name="SAPBEXfilterDrill 3 5 8" xfId="878"/>
    <cellStyle name="SAPBEXfilterDrill 3 5 8 2" xfId="2653"/>
    <cellStyle name="SAPBEXfilterDrill 3 5 8 3" xfId="2654"/>
    <cellStyle name="SAPBEXfilterDrill 3 5 8 4" xfId="2655"/>
    <cellStyle name="SAPBEXfilterDrill 3 5 8 5" xfId="2656"/>
    <cellStyle name="SAPBEXfilterDrill 3 5 9" xfId="1099"/>
    <cellStyle name="SAPBEXfilterDrill 3 5 9 2" xfId="2657"/>
    <cellStyle name="SAPBEXfilterDrill 3 5 9 3" xfId="2658"/>
    <cellStyle name="SAPBEXfilterDrill 3 5 9 4" xfId="2659"/>
    <cellStyle name="SAPBEXfilterDrill 3 5 9 5" xfId="2660"/>
    <cellStyle name="SAPBEXfilterDrill 3 6" xfId="577"/>
    <cellStyle name="SAPBEXfilterDrill 3 6 10" xfId="1077"/>
    <cellStyle name="SAPBEXfilterDrill 3 6 10 2" xfId="2661"/>
    <cellStyle name="SAPBEXfilterDrill 3 6 10 3" xfId="2662"/>
    <cellStyle name="SAPBEXfilterDrill 3 6 10 4" xfId="2663"/>
    <cellStyle name="SAPBEXfilterDrill 3 6 10 5" xfId="2664"/>
    <cellStyle name="SAPBEXfilterDrill 3 6 11" xfId="1267"/>
    <cellStyle name="SAPBEXfilterDrill 3 6 11 2" xfId="2665"/>
    <cellStyle name="SAPBEXfilterDrill 3 6 11 3" xfId="2666"/>
    <cellStyle name="SAPBEXfilterDrill 3 6 11 4" xfId="2667"/>
    <cellStyle name="SAPBEXfilterDrill 3 6 11 5" xfId="2668"/>
    <cellStyle name="SAPBEXfilterDrill 3 6 12" xfId="1140"/>
    <cellStyle name="SAPBEXfilterDrill 3 6 12 2" xfId="2669"/>
    <cellStyle name="SAPBEXfilterDrill 3 6 12 3" xfId="2670"/>
    <cellStyle name="SAPBEXfilterDrill 3 6 12 4" xfId="2671"/>
    <cellStyle name="SAPBEXfilterDrill 3 6 12 5" xfId="2672"/>
    <cellStyle name="SAPBEXfilterDrill 3 6 13" xfId="1317"/>
    <cellStyle name="SAPBEXfilterDrill 3 6 13 2" xfId="2673"/>
    <cellStyle name="SAPBEXfilterDrill 3 6 13 3" xfId="2674"/>
    <cellStyle name="SAPBEXfilterDrill 3 6 13 4" xfId="2675"/>
    <cellStyle name="SAPBEXfilterDrill 3 6 13 5" xfId="2676"/>
    <cellStyle name="SAPBEXfilterDrill 3 6 14" xfId="1417"/>
    <cellStyle name="SAPBEXfilterDrill 3 6 14 2" xfId="2677"/>
    <cellStyle name="SAPBEXfilterDrill 3 6 14 3" xfId="2678"/>
    <cellStyle name="SAPBEXfilterDrill 3 6 14 4" xfId="2679"/>
    <cellStyle name="SAPBEXfilterDrill 3 6 14 5" xfId="2680"/>
    <cellStyle name="SAPBEXfilterDrill 3 6 15" xfId="1385"/>
    <cellStyle name="SAPBEXfilterDrill 3 6 15 2" xfId="2681"/>
    <cellStyle name="SAPBEXfilterDrill 3 6 15 3" xfId="2682"/>
    <cellStyle name="SAPBEXfilterDrill 3 6 15 4" xfId="2683"/>
    <cellStyle name="SAPBEXfilterDrill 3 6 15 5" xfId="2684"/>
    <cellStyle name="SAPBEXfilterDrill 3 6 16" xfId="1210"/>
    <cellStyle name="SAPBEXfilterDrill 3 6 16 2" xfId="2685"/>
    <cellStyle name="SAPBEXfilterDrill 3 6 16 3" xfId="2686"/>
    <cellStyle name="SAPBEXfilterDrill 3 6 16 4" xfId="2687"/>
    <cellStyle name="SAPBEXfilterDrill 3 6 16 5" xfId="2688"/>
    <cellStyle name="SAPBEXfilterDrill 3 6 17" xfId="1378"/>
    <cellStyle name="SAPBEXfilterDrill 3 6 17 2" xfId="2689"/>
    <cellStyle name="SAPBEXfilterDrill 3 6 17 3" xfId="2690"/>
    <cellStyle name="SAPBEXfilterDrill 3 6 17 4" xfId="2691"/>
    <cellStyle name="SAPBEXfilterDrill 3 6 17 5" xfId="2692"/>
    <cellStyle name="SAPBEXfilterDrill 3 6 18" xfId="1245"/>
    <cellStyle name="SAPBEXfilterDrill 3 6 18 2" xfId="2693"/>
    <cellStyle name="SAPBEXfilterDrill 3 6 18 3" xfId="2694"/>
    <cellStyle name="SAPBEXfilterDrill 3 6 18 4" xfId="2695"/>
    <cellStyle name="SAPBEXfilterDrill 3 6 18 5" xfId="2696"/>
    <cellStyle name="SAPBEXfilterDrill 3 6 19" xfId="1232"/>
    <cellStyle name="SAPBEXfilterDrill 3 6 19 2" xfId="2697"/>
    <cellStyle name="SAPBEXfilterDrill 3 6 19 3" xfId="2698"/>
    <cellStyle name="SAPBEXfilterDrill 3 6 19 4" xfId="2699"/>
    <cellStyle name="SAPBEXfilterDrill 3 6 19 5" xfId="2700"/>
    <cellStyle name="SAPBEXfilterDrill 3 6 2" xfId="927"/>
    <cellStyle name="SAPBEXfilterDrill 3 6 2 2" xfId="2701"/>
    <cellStyle name="SAPBEXfilterDrill 3 6 2 2 2" xfId="2702"/>
    <cellStyle name="SAPBEXfilterDrill 3 6 2 2 3" xfId="2703"/>
    <cellStyle name="SAPBEXfilterDrill 3 6 2 3" xfId="2704"/>
    <cellStyle name="SAPBEXfilterDrill 3 6 2 4" xfId="2705"/>
    <cellStyle name="SAPBEXfilterDrill 3 6 2 5" xfId="2706"/>
    <cellStyle name="SAPBEXfilterDrill 3 6 2 6" xfId="2707"/>
    <cellStyle name="SAPBEXfilterDrill 3 6 20" xfId="1518"/>
    <cellStyle name="SAPBEXfilterDrill 3 6 20 2" xfId="2708"/>
    <cellStyle name="SAPBEXfilterDrill 3 6 20 3" xfId="2709"/>
    <cellStyle name="SAPBEXfilterDrill 3 6 20 4" xfId="2710"/>
    <cellStyle name="SAPBEXfilterDrill 3 6 3" xfId="894"/>
    <cellStyle name="SAPBEXfilterDrill 3 6 3 2" xfId="2711"/>
    <cellStyle name="SAPBEXfilterDrill 3 6 3 3" xfId="2712"/>
    <cellStyle name="SAPBEXfilterDrill 3 6 3 4" xfId="2713"/>
    <cellStyle name="SAPBEXfilterDrill 3 6 3 5" xfId="2714"/>
    <cellStyle name="SAPBEXfilterDrill 3 6 4" xfId="865"/>
    <cellStyle name="SAPBEXfilterDrill 3 6 4 2" xfId="2715"/>
    <cellStyle name="SAPBEXfilterDrill 3 6 4 3" xfId="2716"/>
    <cellStyle name="SAPBEXfilterDrill 3 6 4 4" xfId="2717"/>
    <cellStyle name="SAPBEXfilterDrill 3 6 4 5" xfId="2718"/>
    <cellStyle name="SAPBEXfilterDrill 3 6 5" xfId="959"/>
    <cellStyle name="SAPBEXfilterDrill 3 6 5 2" xfId="2719"/>
    <cellStyle name="SAPBEXfilterDrill 3 6 5 3" xfId="2720"/>
    <cellStyle name="SAPBEXfilterDrill 3 6 5 4" xfId="2721"/>
    <cellStyle name="SAPBEXfilterDrill 3 6 5 5" xfId="2722"/>
    <cellStyle name="SAPBEXfilterDrill 3 6 6" xfId="830"/>
    <cellStyle name="SAPBEXfilterDrill 3 6 6 2" xfId="2723"/>
    <cellStyle name="SAPBEXfilterDrill 3 6 6 3" xfId="2724"/>
    <cellStyle name="SAPBEXfilterDrill 3 6 6 4" xfId="2725"/>
    <cellStyle name="SAPBEXfilterDrill 3 6 6 5" xfId="2726"/>
    <cellStyle name="SAPBEXfilterDrill 3 6 7" xfId="662"/>
    <cellStyle name="SAPBEXfilterDrill 3 6 7 2" xfId="2727"/>
    <cellStyle name="SAPBEXfilterDrill 3 6 7 3" xfId="2728"/>
    <cellStyle name="SAPBEXfilterDrill 3 6 7 4" xfId="2729"/>
    <cellStyle name="SAPBEXfilterDrill 3 6 7 5" xfId="2730"/>
    <cellStyle name="SAPBEXfilterDrill 3 6 8" xfId="1100"/>
    <cellStyle name="SAPBEXfilterDrill 3 6 8 2" xfId="2731"/>
    <cellStyle name="SAPBEXfilterDrill 3 6 8 3" xfId="2732"/>
    <cellStyle name="SAPBEXfilterDrill 3 6 8 4" xfId="2733"/>
    <cellStyle name="SAPBEXfilterDrill 3 6 8 5" xfId="2734"/>
    <cellStyle name="SAPBEXfilterDrill 3 6 9" xfId="1060"/>
    <cellStyle name="SAPBEXfilterDrill 3 6 9 2" xfId="2735"/>
    <cellStyle name="SAPBEXfilterDrill 3 6 9 3" xfId="2736"/>
    <cellStyle name="SAPBEXfilterDrill 3 6 9 4" xfId="2737"/>
    <cellStyle name="SAPBEXfilterDrill 3 6 9 5" xfId="2738"/>
    <cellStyle name="SAPBEXfilterDrill 3 7" xfId="693"/>
    <cellStyle name="SAPBEXfilterDrill 3 7 2" xfId="2739"/>
    <cellStyle name="SAPBEXfilterDrill 3 7 2 2" xfId="2740"/>
    <cellStyle name="SAPBEXfilterDrill 3 7 2 3" xfId="2741"/>
    <cellStyle name="SAPBEXfilterDrill 3 7 3" xfId="2742"/>
    <cellStyle name="SAPBEXfilterDrill 3 7 4" xfId="2743"/>
    <cellStyle name="SAPBEXfilterDrill 3 7 5" xfId="2744"/>
    <cellStyle name="SAPBEXfilterDrill 3 7 6" xfId="2745"/>
    <cellStyle name="SAPBEXfilterDrill 3 8" xfId="1007"/>
    <cellStyle name="SAPBEXfilterDrill 3 8 2" xfId="2746"/>
    <cellStyle name="SAPBEXfilterDrill 3 8 3" xfId="2747"/>
    <cellStyle name="SAPBEXfilterDrill 3 8 4" xfId="2748"/>
    <cellStyle name="SAPBEXfilterDrill 3 8 5" xfId="2749"/>
    <cellStyle name="SAPBEXfilterDrill 3 9" xfId="671"/>
    <cellStyle name="SAPBEXfilterDrill 3 9 2" xfId="2750"/>
    <cellStyle name="SAPBEXfilterDrill 3 9 3" xfId="2751"/>
    <cellStyle name="SAPBEXfilterDrill 3 9 4" xfId="2752"/>
    <cellStyle name="SAPBEXfilterDrill 3 9 5" xfId="2753"/>
    <cellStyle name="SAPBEXfilterDrill 30" xfId="799"/>
    <cellStyle name="SAPBEXfilterDrill 30 2" xfId="2754"/>
    <cellStyle name="SAPBEXfilterDrill 30 3" xfId="2755"/>
    <cellStyle name="SAPBEXfilterDrill 30 4" xfId="2756"/>
    <cellStyle name="SAPBEXfilterDrill 30 5" xfId="2757"/>
    <cellStyle name="SAPBEXfilterDrill 31" xfId="636"/>
    <cellStyle name="SAPBEXfilterDrill 31 2" xfId="2758"/>
    <cellStyle name="SAPBEXfilterDrill 31 3" xfId="2759"/>
    <cellStyle name="SAPBEXfilterDrill 31 4" xfId="2760"/>
    <cellStyle name="SAPBEXfilterDrill 4" xfId="405"/>
    <cellStyle name="SAPBEXfilterDrill 4 10" xfId="745"/>
    <cellStyle name="SAPBEXfilterDrill 4 10 2" xfId="2761"/>
    <cellStyle name="SAPBEXfilterDrill 4 10 3" xfId="2762"/>
    <cellStyle name="SAPBEXfilterDrill 4 10 4" xfId="2763"/>
    <cellStyle name="SAPBEXfilterDrill 4 10 5" xfId="2764"/>
    <cellStyle name="SAPBEXfilterDrill 4 11" xfId="762"/>
    <cellStyle name="SAPBEXfilterDrill 4 11 2" xfId="2765"/>
    <cellStyle name="SAPBEXfilterDrill 4 11 3" xfId="2766"/>
    <cellStyle name="SAPBEXfilterDrill 4 11 4" xfId="2767"/>
    <cellStyle name="SAPBEXfilterDrill 4 11 5" xfId="2768"/>
    <cellStyle name="SAPBEXfilterDrill 4 12" xfId="783"/>
    <cellStyle name="SAPBEXfilterDrill 4 12 2" xfId="2769"/>
    <cellStyle name="SAPBEXfilterDrill 4 12 3" xfId="2770"/>
    <cellStyle name="SAPBEXfilterDrill 4 12 4" xfId="2771"/>
    <cellStyle name="SAPBEXfilterDrill 4 12 5" xfId="2772"/>
    <cellStyle name="SAPBEXfilterDrill 4 13" xfId="1101"/>
    <cellStyle name="SAPBEXfilterDrill 4 13 2" xfId="2773"/>
    <cellStyle name="SAPBEXfilterDrill 4 13 3" xfId="2774"/>
    <cellStyle name="SAPBEXfilterDrill 4 13 4" xfId="2775"/>
    <cellStyle name="SAPBEXfilterDrill 4 13 5" xfId="2776"/>
    <cellStyle name="SAPBEXfilterDrill 4 14" xfId="1197"/>
    <cellStyle name="SAPBEXfilterDrill 4 14 2" xfId="2777"/>
    <cellStyle name="SAPBEXfilterDrill 4 14 3" xfId="2778"/>
    <cellStyle name="SAPBEXfilterDrill 4 14 4" xfId="2779"/>
    <cellStyle name="SAPBEXfilterDrill 4 14 5" xfId="2780"/>
    <cellStyle name="SAPBEXfilterDrill 4 15" xfId="685"/>
    <cellStyle name="SAPBEXfilterDrill 4 15 2" xfId="2781"/>
    <cellStyle name="SAPBEXfilterDrill 4 15 3" xfId="2782"/>
    <cellStyle name="SAPBEXfilterDrill 4 15 4" xfId="2783"/>
    <cellStyle name="SAPBEXfilterDrill 4 15 5" xfId="2784"/>
    <cellStyle name="SAPBEXfilterDrill 4 16" xfId="1268"/>
    <cellStyle name="SAPBEXfilterDrill 4 16 2" xfId="2785"/>
    <cellStyle name="SAPBEXfilterDrill 4 16 3" xfId="2786"/>
    <cellStyle name="SAPBEXfilterDrill 4 16 4" xfId="2787"/>
    <cellStyle name="SAPBEXfilterDrill 4 16 5" xfId="2788"/>
    <cellStyle name="SAPBEXfilterDrill 4 17" xfId="1141"/>
    <cellStyle name="SAPBEXfilterDrill 4 17 2" xfId="2789"/>
    <cellStyle name="SAPBEXfilterDrill 4 17 3" xfId="2790"/>
    <cellStyle name="SAPBEXfilterDrill 4 17 4" xfId="2791"/>
    <cellStyle name="SAPBEXfilterDrill 4 17 5" xfId="2792"/>
    <cellStyle name="SAPBEXfilterDrill 4 18" xfId="1318"/>
    <cellStyle name="SAPBEXfilterDrill 4 18 2" xfId="2793"/>
    <cellStyle name="SAPBEXfilterDrill 4 18 3" xfId="2794"/>
    <cellStyle name="SAPBEXfilterDrill 4 18 4" xfId="2795"/>
    <cellStyle name="SAPBEXfilterDrill 4 18 5" xfId="2796"/>
    <cellStyle name="SAPBEXfilterDrill 4 19" xfId="1247"/>
    <cellStyle name="SAPBEXfilterDrill 4 19 2" xfId="2797"/>
    <cellStyle name="SAPBEXfilterDrill 4 19 3" xfId="2798"/>
    <cellStyle name="SAPBEXfilterDrill 4 19 4" xfId="2799"/>
    <cellStyle name="SAPBEXfilterDrill 4 19 5" xfId="2800"/>
    <cellStyle name="SAPBEXfilterDrill 4 2" xfId="489"/>
    <cellStyle name="SAPBEXfilterDrill 4 2 10" xfId="655"/>
    <cellStyle name="SAPBEXfilterDrill 4 2 10 2" xfId="2801"/>
    <cellStyle name="SAPBEXfilterDrill 4 2 10 3" xfId="2802"/>
    <cellStyle name="SAPBEXfilterDrill 4 2 10 4" xfId="2803"/>
    <cellStyle name="SAPBEXfilterDrill 4 2 10 5" xfId="2804"/>
    <cellStyle name="SAPBEXfilterDrill 4 2 11" xfId="990"/>
    <cellStyle name="SAPBEXfilterDrill 4 2 11 2" xfId="2805"/>
    <cellStyle name="SAPBEXfilterDrill 4 2 11 3" xfId="2806"/>
    <cellStyle name="SAPBEXfilterDrill 4 2 11 4" xfId="2807"/>
    <cellStyle name="SAPBEXfilterDrill 4 2 11 5" xfId="2808"/>
    <cellStyle name="SAPBEXfilterDrill 4 2 12" xfId="1269"/>
    <cellStyle name="SAPBEXfilterDrill 4 2 12 2" xfId="2809"/>
    <cellStyle name="SAPBEXfilterDrill 4 2 12 3" xfId="2810"/>
    <cellStyle name="SAPBEXfilterDrill 4 2 12 4" xfId="2811"/>
    <cellStyle name="SAPBEXfilterDrill 4 2 12 5" xfId="2812"/>
    <cellStyle name="SAPBEXfilterDrill 4 2 13" xfId="1142"/>
    <cellStyle name="SAPBEXfilterDrill 4 2 13 2" xfId="2813"/>
    <cellStyle name="SAPBEXfilterDrill 4 2 13 3" xfId="2814"/>
    <cellStyle name="SAPBEXfilterDrill 4 2 13 4" xfId="2815"/>
    <cellStyle name="SAPBEXfilterDrill 4 2 13 5" xfId="2816"/>
    <cellStyle name="SAPBEXfilterDrill 4 2 14" xfId="1319"/>
    <cellStyle name="SAPBEXfilterDrill 4 2 14 2" xfId="2817"/>
    <cellStyle name="SAPBEXfilterDrill 4 2 14 3" xfId="2818"/>
    <cellStyle name="SAPBEXfilterDrill 4 2 14 4" xfId="2819"/>
    <cellStyle name="SAPBEXfilterDrill 4 2 14 5" xfId="2820"/>
    <cellStyle name="SAPBEXfilterDrill 4 2 15" xfId="1240"/>
    <cellStyle name="SAPBEXfilterDrill 4 2 15 2" xfId="2821"/>
    <cellStyle name="SAPBEXfilterDrill 4 2 15 3" xfId="2822"/>
    <cellStyle name="SAPBEXfilterDrill 4 2 15 4" xfId="2823"/>
    <cellStyle name="SAPBEXfilterDrill 4 2 15 5" xfId="2824"/>
    <cellStyle name="SAPBEXfilterDrill 4 2 16" xfId="1239"/>
    <cellStyle name="SAPBEXfilterDrill 4 2 16 2" xfId="2825"/>
    <cellStyle name="SAPBEXfilterDrill 4 2 16 3" xfId="2826"/>
    <cellStyle name="SAPBEXfilterDrill 4 2 16 4" xfId="2827"/>
    <cellStyle name="SAPBEXfilterDrill 4 2 16 5" xfId="2828"/>
    <cellStyle name="SAPBEXfilterDrill 4 2 17" xfId="1372"/>
    <cellStyle name="SAPBEXfilterDrill 4 2 17 2" xfId="2829"/>
    <cellStyle name="SAPBEXfilterDrill 4 2 17 3" xfId="2830"/>
    <cellStyle name="SAPBEXfilterDrill 4 2 17 4" xfId="2831"/>
    <cellStyle name="SAPBEXfilterDrill 4 2 17 5" xfId="2832"/>
    <cellStyle name="SAPBEXfilterDrill 4 2 18" xfId="1430"/>
    <cellStyle name="SAPBEXfilterDrill 4 2 18 2" xfId="2833"/>
    <cellStyle name="SAPBEXfilterDrill 4 2 18 3" xfId="2834"/>
    <cellStyle name="SAPBEXfilterDrill 4 2 18 4" xfId="2835"/>
    <cellStyle name="SAPBEXfilterDrill 4 2 18 5" xfId="2836"/>
    <cellStyle name="SAPBEXfilterDrill 4 2 19" xfId="1040"/>
    <cellStyle name="SAPBEXfilterDrill 4 2 19 2" xfId="2837"/>
    <cellStyle name="SAPBEXfilterDrill 4 2 19 3" xfId="2838"/>
    <cellStyle name="SAPBEXfilterDrill 4 2 19 4" xfId="2839"/>
    <cellStyle name="SAPBEXfilterDrill 4 2 19 5" xfId="2840"/>
    <cellStyle name="SAPBEXfilterDrill 4 2 2" xfId="584"/>
    <cellStyle name="SAPBEXfilterDrill 4 2 2 2" xfId="2841"/>
    <cellStyle name="SAPBEXfilterDrill 4 2 2 3" xfId="2842"/>
    <cellStyle name="SAPBEXfilterDrill 4 2 20" xfId="1434"/>
    <cellStyle name="SAPBEXfilterDrill 4 2 20 2" xfId="2843"/>
    <cellStyle name="SAPBEXfilterDrill 4 2 20 3" xfId="2844"/>
    <cellStyle name="SAPBEXfilterDrill 4 2 20 4" xfId="2845"/>
    <cellStyle name="SAPBEXfilterDrill 4 2 20 5" xfId="2846"/>
    <cellStyle name="SAPBEXfilterDrill 4 2 21" xfId="1374"/>
    <cellStyle name="SAPBEXfilterDrill 4 2 21 2" xfId="2847"/>
    <cellStyle name="SAPBEXfilterDrill 4 2 21 3" xfId="2848"/>
    <cellStyle name="SAPBEXfilterDrill 4 2 21 4" xfId="2849"/>
    <cellStyle name="SAPBEXfilterDrill 4 2 3" xfId="996"/>
    <cellStyle name="SAPBEXfilterDrill 4 2 3 2" xfId="2850"/>
    <cellStyle name="SAPBEXfilterDrill 4 2 3 3" xfId="2851"/>
    <cellStyle name="SAPBEXfilterDrill 4 2 3 4" xfId="2852"/>
    <cellStyle name="SAPBEXfilterDrill 4 2 3 5" xfId="2853"/>
    <cellStyle name="SAPBEXfilterDrill 4 2 4" xfId="937"/>
    <cellStyle name="SAPBEXfilterDrill 4 2 4 2" xfId="2854"/>
    <cellStyle name="SAPBEXfilterDrill 4 2 4 3" xfId="2855"/>
    <cellStyle name="SAPBEXfilterDrill 4 2 4 4" xfId="2856"/>
    <cellStyle name="SAPBEXfilterDrill 4 2 4 5" xfId="2857"/>
    <cellStyle name="SAPBEXfilterDrill 4 2 5" xfId="792"/>
    <cellStyle name="SAPBEXfilterDrill 4 2 5 2" xfId="2858"/>
    <cellStyle name="SAPBEXfilterDrill 4 2 5 3" xfId="2859"/>
    <cellStyle name="SAPBEXfilterDrill 4 2 5 4" xfId="2860"/>
    <cellStyle name="SAPBEXfilterDrill 4 2 5 5" xfId="2861"/>
    <cellStyle name="SAPBEXfilterDrill 4 2 6" xfId="953"/>
    <cellStyle name="SAPBEXfilterDrill 4 2 6 2" xfId="2862"/>
    <cellStyle name="SAPBEXfilterDrill 4 2 6 3" xfId="2863"/>
    <cellStyle name="SAPBEXfilterDrill 4 2 6 4" xfId="2864"/>
    <cellStyle name="SAPBEXfilterDrill 4 2 6 5" xfId="2865"/>
    <cellStyle name="SAPBEXfilterDrill 4 2 7" xfId="1043"/>
    <cellStyle name="SAPBEXfilterDrill 4 2 7 2" xfId="2866"/>
    <cellStyle name="SAPBEXfilterDrill 4 2 7 3" xfId="2867"/>
    <cellStyle name="SAPBEXfilterDrill 4 2 7 4" xfId="2868"/>
    <cellStyle name="SAPBEXfilterDrill 4 2 7 5" xfId="2869"/>
    <cellStyle name="SAPBEXfilterDrill 4 2 8" xfId="688"/>
    <cellStyle name="SAPBEXfilterDrill 4 2 8 2" xfId="2870"/>
    <cellStyle name="SAPBEXfilterDrill 4 2 8 3" xfId="2871"/>
    <cellStyle name="SAPBEXfilterDrill 4 2 8 4" xfId="2872"/>
    <cellStyle name="SAPBEXfilterDrill 4 2 8 5" xfId="2873"/>
    <cellStyle name="SAPBEXfilterDrill 4 2 9" xfId="1102"/>
    <cellStyle name="SAPBEXfilterDrill 4 2 9 2" xfId="2874"/>
    <cellStyle name="SAPBEXfilterDrill 4 2 9 3" xfId="2875"/>
    <cellStyle name="SAPBEXfilterDrill 4 2 9 4" xfId="2876"/>
    <cellStyle name="SAPBEXfilterDrill 4 2 9 5" xfId="2877"/>
    <cellStyle name="SAPBEXfilterDrill 4 20" xfId="1401"/>
    <cellStyle name="SAPBEXfilterDrill 4 20 2" xfId="2878"/>
    <cellStyle name="SAPBEXfilterDrill 4 20 3" xfId="2879"/>
    <cellStyle name="SAPBEXfilterDrill 4 20 4" xfId="2880"/>
    <cellStyle name="SAPBEXfilterDrill 4 20 5" xfId="2881"/>
    <cellStyle name="SAPBEXfilterDrill 4 21" xfId="1427"/>
    <cellStyle name="SAPBEXfilterDrill 4 21 2" xfId="2882"/>
    <cellStyle name="SAPBEXfilterDrill 4 21 3" xfId="2883"/>
    <cellStyle name="SAPBEXfilterDrill 4 21 4" xfId="2884"/>
    <cellStyle name="SAPBEXfilterDrill 4 21 5" xfId="2885"/>
    <cellStyle name="SAPBEXfilterDrill 4 22" xfId="1381"/>
    <cellStyle name="SAPBEXfilterDrill 4 22 2" xfId="2886"/>
    <cellStyle name="SAPBEXfilterDrill 4 22 3" xfId="2887"/>
    <cellStyle name="SAPBEXfilterDrill 4 22 4" xfId="2888"/>
    <cellStyle name="SAPBEXfilterDrill 4 22 5" xfId="2889"/>
    <cellStyle name="SAPBEXfilterDrill 4 23" xfId="1492"/>
    <cellStyle name="SAPBEXfilterDrill 4 23 2" xfId="2890"/>
    <cellStyle name="SAPBEXfilterDrill 4 23 3" xfId="2891"/>
    <cellStyle name="SAPBEXfilterDrill 4 23 4" xfId="2892"/>
    <cellStyle name="SAPBEXfilterDrill 4 23 5" xfId="2893"/>
    <cellStyle name="SAPBEXfilterDrill 4 24" xfId="1380"/>
    <cellStyle name="SAPBEXfilterDrill 4 24 2" xfId="2894"/>
    <cellStyle name="SAPBEXfilterDrill 4 24 3" xfId="2895"/>
    <cellStyle name="SAPBEXfilterDrill 4 24 4" xfId="2896"/>
    <cellStyle name="SAPBEXfilterDrill 4 24 5" xfId="2897"/>
    <cellStyle name="SAPBEXfilterDrill 4 25" xfId="1438"/>
    <cellStyle name="SAPBEXfilterDrill 4 25 2" xfId="2898"/>
    <cellStyle name="SAPBEXfilterDrill 4 25 3" xfId="2899"/>
    <cellStyle name="SAPBEXfilterDrill 4 25 4" xfId="2900"/>
    <cellStyle name="SAPBEXfilterDrill 4 3" xfId="543"/>
    <cellStyle name="SAPBEXfilterDrill 4 3 10" xfId="1068"/>
    <cellStyle name="SAPBEXfilterDrill 4 3 10 2" xfId="2901"/>
    <cellStyle name="SAPBEXfilterDrill 4 3 10 3" xfId="2902"/>
    <cellStyle name="SAPBEXfilterDrill 4 3 10 4" xfId="2903"/>
    <cellStyle name="SAPBEXfilterDrill 4 3 10 5" xfId="2904"/>
    <cellStyle name="SAPBEXfilterDrill 4 3 11" xfId="1050"/>
    <cellStyle name="SAPBEXfilterDrill 4 3 11 2" xfId="2905"/>
    <cellStyle name="SAPBEXfilterDrill 4 3 11 3" xfId="2906"/>
    <cellStyle name="SAPBEXfilterDrill 4 3 11 4" xfId="2907"/>
    <cellStyle name="SAPBEXfilterDrill 4 3 11 5" xfId="2908"/>
    <cellStyle name="SAPBEXfilterDrill 4 3 12" xfId="1270"/>
    <cellStyle name="SAPBEXfilterDrill 4 3 12 2" xfId="2909"/>
    <cellStyle name="SAPBEXfilterDrill 4 3 12 3" xfId="2910"/>
    <cellStyle name="SAPBEXfilterDrill 4 3 12 4" xfId="2911"/>
    <cellStyle name="SAPBEXfilterDrill 4 3 12 5" xfId="2912"/>
    <cellStyle name="SAPBEXfilterDrill 4 3 13" xfId="1143"/>
    <cellStyle name="SAPBEXfilterDrill 4 3 13 2" xfId="2913"/>
    <cellStyle name="SAPBEXfilterDrill 4 3 13 3" xfId="2914"/>
    <cellStyle name="SAPBEXfilterDrill 4 3 13 4" xfId="2915"/>
    <cellStyle name="SAPBEXfilterDrill 4 3 13 5" xfId="2916"/>
    <cellStyle name="SAPBEXfilterDrill 4 3 14" xfId="1320"/>
    <cellStyle name="SAPBEXfilterDrill 4 3 14 2" xfId="2917"/>
    <cellStyle name="SAPBEXfilterDrill 4 3 14 3" xfId="2918"/>
    <cellStyle name="SAPBEXfilterDrill 4 3 14 4" xfId="2919"/>
    <cellStyle name="SAPBEXfilterDrill 4 3 14 5" xfId="2920"/>
    <cellStyle name="SAPBEXfilterDrill 4 3 15" xfId="678"/>
    <cellStyle name="SAPBEXfilterDrill 4 3 15 2" xfId="2921"/>
    <cellStyle name="SAPBEXfilterDrill 4 3 15 3" xfId="2922"/>
    <cellStyle name="SAPBEXfilterDrill 4 3 15 4" xfId="2923"/>
    <cellStyle name="SAPBEXfilterDrill 4 3 15 5" xfId="2924"/>
    <cellStyle name="SAPBEXfilterDrill 4 3 16" xfId="1408"/>
    <cellStyle name="SAPBEXfilterDrill 4 3 16 2" xfId="2925"/>
    <cellStyle name="SAPBEXfilterDrill 4 3 16 3" xfId="2926"/>
    <cellStyle name="SAPBEXfilterDrill 4 3 16 4" xfId="2927"/>
    <cellStyle name="SAPBEXfilterDrill 4 3 16 5" xfId="2928"/>
    <cellStyle name="SAPBEXfilterDrill 4 3 17" xfId="1386"/>
    <cellStyle name="SAPBEXfilterDrill 4 3 17 2" xfId="2929"/>
    <cellStyle name="SAPBEXfilterDrill 4 3 17 3" xfId="2930"/>
    <cellStyle name="SAPBEXfilterDrill 4 3 17 4" xfId="2931"/>
    <cellStyle name="SAPBEXfilterDrill 4 3 17 5" xfId="2932"/>
    <cellStyle name="SAPBEXfilterDrill 4 3 18" xfId="1499"/>
    <cellStyle name="SAPBEXfilterDrill 4 3 18 2" xfId="2933"/>
    <cellStyle name="SAPBEXfilterDrill 4 3 18 3" xfId="2934"/>
    <cellStyle name="SAPBEXfilterDrill 4 3 18 4" xfId="2935"/>
    <cellStyle name="SAPBEXfilterDrill 4 3 18 5" xfId="2936"/>
    <cellStyle name="SAPBEXfilterDrill 4 3 19" xfId="1409"/>
    <cellStyle name="SAPBEXfilterDrill 4 3 19 2" xfId="2937"/>
    <cellStyle name="SAPBEXfilterDrill 4 3 19 3" xfId="2938"/>
    <cellStyle name="SAPBEXfilterDrill 4 3 19 4" xfId="2939"/>
    <cellStyle name="SAPBEXfilterDrill 4 3 19 5" xfId="2940"/>
    <cellStyle name="SAPBEXfilterDrill 4 3 2" xfId="604"/>
    <cellStyle name="SAPBEXfilterDrill 4 3 2 2" xfId="2941"/>
    <cellStyle name="SAPBEXfilterDrill 4 3 2 3" xfId="2942"/>
    <cellStyle name="SAPBEXfilterDrill 4 3 20" xfId="1520"/>
    <cellStyle name="SAPBEXfilterDrill 4 3 20 2" xfId="2943"/>
    <cellStyle name="SAPBEXfilterDrill 4 3 20 3" xfId="2944"/>
    <cellStyle name="SAPBEXfilterDrill 4 3 20 4" xfId="2945"/>
    <cellStyle name="SAPBEXfilterDrill 4 3 20 5" xfId="2946"/>
    <cellStyle name="SAPBEXfilterDrill 4 3 21" xfId="1436"/>
    <cellStyle name="SAPBEXfilterDrill 4 3 21 2" xfId="2947"/>
    <cellStyle name="SAPBEXfilterDrill 4 3 21 3" xfId="2948"/>
    <cellStyle name="SAPBEXfilterDrill 4 3 21 4" xfId="2949"/>
    <cellStyle name="SAPBEXfilterDrill 4 3 3" xfId="648"/>
    <cellStyle name="SAPBEXfilterDrill 4 3 3 2" xfId="2950"/>
    <cellStyle name="SAPBEXfilterDrill 4 3 3 3" xfId="2951"/>
    <cellStyle name="SAPBEXfilterDrill 4 3 3 4" xfId="2952"/>
    <cellStyle name="SAPBEXfilterDrill 4 3 3 5" xfId="2953"/>
    <cellStyle name="SAPBEXfilterDrill 4 3 4" xfId="879"/>
    <cellStyle name="SAPBEXfilterDrill 4 3 4 2" xfId="2954"/>
    <cellStyle name="SAPBEXfilterDrill 4 3 4 3" xfId="2955"/>
    <cellStyle name="SAPBEXfilterDrill 4 3 4 4" xfId="2956"/>
    <cellStyle name="SAPBEXfilterDrill 4 3 4 5" xfId="2957"/>
    <cellStyle name="SAPBEXfilterDrill 4 3 5" xfId="651"/>
    <cellStyle name="SAPBEXfilterDrill 4 3 5 2" xfId="2958"/>
    <cellStyle name="SAPBEXfilterDrill 4 3 5 3" xfId="2959"/>
    <cellStyle name="SAPBEXfilterDrill 4 3 5 4" xfId="2960"/>
    <cellStyle name="SAPBEXfilterDrill 4 3 5 5" xfId="2961"/>
    <cellStyle name="SAPBEXfilterDrill 4 3 6" xfId="1021"/>
    <cellStyle name="SAPBEXfilterDrill 4 3 6 2" xfId="2962"/>
    <cellStyle name="SAPBEXfilterDrill 4 3 6 3" xfId="2963"/>
    <cellStyle name="SAPBEXfilterDrill 4 3 6 4" xfId="2964"/>
    <cellStyle name="SAPBEXfilterDrill 4 3 6 5" xfId="2965"/>
    <cellStyle name="SAPBEXfilterDrill 4 3 7" xfId="708"/>
    <cellStyle name="SAPBEXfilterDrill 4 3 7 2" xfId="2966"/>
    <cellStyle name="SAPBEXfilterDrill 4 3 7 3" xfId="2967"/>
    <cellStyle name="SAPBEXfilterDrill 4 3 7 4" xfId="2968"/>
    <cellStyle name="SAPBEXfilterDrill 4 3 7 5" xfId="2969"/>
    <cellStyle name="SAPBEXfilterDrill 4 3 8" xfId="694"/>
    <cellStyle name="SAPBEXfilterDrill 4 3 8 2" xfId="2970"/>
    <cellStyle name="SAPBEXfilterDrill 4 3 8 3" xfId="2971"/>
    <cellStyle name="SAPBEXfilterDrill 4 3 8 4" xfId="2972"/>
    <cellStyle name="SAPBEXfilterDrill 4 3 8 5" xfId="2973"/>
    <cellStyle name="SAPBEXfilterDrill 4 3 9" xfId="1103"/>
    <cellStyle name="SAPBEXfilterDrill 4 3 9 2" xfId="2974"/>
    <cellStyle name="SAPBEXfilterDrill 4 3 9 3" xfId="2975"/>
    <cellStyle name="SAPBEXfilterDrill 4 3 9 4" xfId="2976"/>
    <cellStyle name="SAPBEXfilterDrill 4 3 9 5" xfId="2977"/>
    <cellStyle name="SAPBEXfilterDrill 4 4" xfId="569"/>
    <cellStyle name="SAPBEXfilterDrill 4 4 10" xfId="1017"/>
    <cellStyle name="SAPBEXfilterDrill 4 4 10 2" xfId="2978"/>
    <cellStyle name="SAPBEXfilterDrill 4 4 10 3" xfId="2979"/>
    <cellStyle name="SAPBEXfilterDrill 4 4 10 4" xfId="2980"/>
    <cellStyle name="SAPBEXfilterDrill 4 4 10 5" xfId="2981"/>
    <cellStyle name="SAPBEXfilterDrill 4 4 11" xfId="985"/>
    <cellStyle name="SAPBEXfilterDrill 4 4 11 2" xfId="2982"/>
    <cellStyle name="SAPBEXfilterDrill 4 4 11 3" xfId="2983"/>
    <cellStyle name="SAPBEXfilterDrill 4 4 11 4" xfId="2984"/>
    <cellStyle name="SAPBEXfilterDrill 4 4 11 5" xfId="2985"/>
    <cellStyle name="SAPBEXfilterDrill 4 4 12" xfId="1271"/>
    <cellStyle name="SAPBEXfilterDrill 4 4 12 2" xfId="2986"/>
    <cellStyle name="SAPBEXfilterDrill 4 4 12 3" xfId="2987"/>
    <cellStyle name="SAPBEXfilterDrill 4 4 12 4" xfId="2988"/>
    <cellStyle name="SAPBEXfilterDrill 4 4 12 5" xfId="2989"/>
    <cellStyle name="SAPBEXfilterDrill 4 4 13" xfId="1144"/>
    <cellStyle name="SAPBEXfilterDrill 4 4 13 2" xfId="2990"/>
    <cellStyle name="SAPBEXfilterDrill 4 4 13 3" xfId="2991"/>
    <cellStyle name="SAPBEXfilterDrill 4 4 13 4" xfId="2992"/>
    <cellStyle name="SAPBEXfilterDrill 4 4 13 5" xfId="2993"/>
    <cellStyle name="SAPBEXfilterDrill 4 4 14" xfId="1321"/>
    <cellStyle name="SAPBEXfilterDrill 4 4 14 2" xfId="2994"/>
    <cellStyle name="SAPBEXfilterDrill 4 4 14 3" xfId="2995"/>
    <cellStyle name="SAPBEXfilterDrill 4 4 14 4" xfId="2996"/>
    <cellStyle name="SAPBEXfilterDrill 4 4 14 5" xfId="2997"/>
    <cellStyle name="SAPBEXfilterDrill 4 4 15" xfId="1396"/>
    <cellStyle name="SAPBEXfilterDrill 4 4 15 2" xfId="2998"/>
    <cellStyle name="SAPBEXfilterDrill 4 4 15 3" xfId="2999"/>
    <cellStyle name="SAPBEXfilterDrill 4 4 15 4" xfId="3000"/>
    <cellStyle name="SAPBEXfilterDrill 4 4 15 5" xfId="3001"/>
    <cellStyle name="SAPBEXfilterDrill 4 4 16" xfId="1424"/>
    <cellStyle name="SAPBEXfilterDrill 4 4 16 2" xfId="3002"/>
    <cellStyle name="SAPBEXfilterDrill 4 4 16 3" xfId="3003"/>
    <cellStyle name="SAPBEXfilterDrill 4 4 16 4" xfId="3004"/>
    <cellStyle name="SAPBEXfilterDrill 4 4 16 5" xfId="3005"/>
    <cellStyle name="SAPBEXfilterDrill 4 4 17" xfId="802"/>
    <cellStyle name="SAPBEXfilterDrill 4 4 17 2" xfId="3006"/>
    <cellStyle name="SAPBEXfilterDrill 4 4 17 3" xfId="3007"/>
    <cellStyle name="SAPBEXfilterDrill 4 4 17 4" xfId="3008"/>
    <cellStyle name="SAPBEXfilterDrill 4 4 17 5" xfId="3009"/>
    <cellStyle name="SAPBEXfilterDrill 4 4 18" xfId="1464"/>
    <cellStyle name="SAPBEXfilterDrill 4 4 18 2" xfId="3010"/>
    <cellStyle name="SAPBEXfilterDrill 4 4 18 3" xfId="3011"/>
    <cellStyle name="SAPBEXfilterDrill 4 4 18 4" xfId="3012"/>
    <cellStyle name="SAPBEXfilterDrill 4 4 18 5" xfId="3013"/>
    <cellStyle name="SAPBEXfilterDrill 4 4 19" xfId="1454"/>
    <cellStyle name="SAPBEXfilterDrill 4 4 19 2" xfId="3014"/>
    <cellStyle name="SAPBEXfilterDrill 4 4 19 3" xfId="3015"/>
    <cellStyle name="SAPBEXfilterDrill 4 4 19 4" xfId="3016"/>
    <cellStyle name="SAPBEXfilterDrill 4 4 19 5" xfId="3017"/>
    <cellStyle name="SAPBEXfilterDrill 4 4 2" xfId="616"/>
    <cellStyle name="SAPBEXfilterDrill 4 4 2 2" xfId="3018"/>
    <cellStyle name="SAPBEXfilterDrill 4 4 2 3" xfId="3019"/>
    <cellStyle name="SAPBEXfilterDrill 4 4 20" xfId="1243"/>
    <cellStyle name="SAPBEXfilterDrill 4 4 20 2" xfId="3020"/>
    <cellStyle name="SAPBEXfilterDrill 4 4 20 3" xfId="3021"/>
    <cellStyle name="SAPBEXfilterDrill 4 4 20 4" xfId="3022"/>
    <cellStyle name="SAPBEXfilterDrill 4 4 20 5" xfId="3023"/>
    <cellStyle name="SAPBEXfilterDrill 4 4 21" xfId="1439"/>
    <cellStyle name="SAPBEXfilterDrill 4 4 21 2" xfId="3024"/>
    <cellStyle name="SAPBEXfilterDrill 4 4 21 3" xfId="3025"/>
    <cellStyle name="SAPBEXfilterDrill 4 4 21 4" xfId="3026"/>
    <cellStyle name="SAPBEXfilterDrill 4 4 3" xfId="624"/>
    <cellStyle name="SAPBEXfilterDrill 4 4 3 2" xfId="3027"/>
    <cellStyle name="SAPBEXfilterDrill 4 4 3 3" xfId="3028"/>
    <cellStyle name="SAPBEXfilterDrill 4 4 3 4" xfId="3029"/>
    <cellStyle name="SAPBEXfilterDrill 4 4 3 5" xfId="3030"/>
    <cellStyle name="SAPBEXfilterDrill 4 4 4" xfId="890"/>
    <cellStyle name="SAPBEXfilterDrill 4 4 4 2" xfId="3031"/>
    <cellStyle name="SAPBEXfilterDrill 4 4 4 3" xfId="3032"/>
    <cellStyle name="SAPBEXfilterDrill 4 4 4 4" xfId="3033"/>
    <cellStyle name="SAPBEXfilterDrill 4 4 4 5" xfId="3034"/>
    <cellStyle name="SAPBEXfilterDrill 4 4 5" xfId="668"/>
    <cellStyle name="SAPBEXfilterDrill 4 4 5 2" xfId="3035"/>
    <cellStyle name="SAPBEXfilterDrill 4 4 5 3" xfId="3036"/>
    <cellStyle name="SAPBEXfilterDrill 4 4 5 4" xfId="3037"/>
    <cellStyle name="SAPBEXfilterDrill 4 4 5 5" xfId="3038"/>
    <cellStyle name="SAPBEXfilterDrill 4 4 6" xfId="702"/>
    <cellStyle name="SAPBEXfilterDrill 4 4 6 2" xfId="3039"/>
    <cellStyle name="SAPBEXfilterDrill 4 4 6 3" xfId="3040"/>
    <cellStyle name="SAPBEXfilterDrill 4 4 6 4" xfId="3041"/>
    <cellStyle name="SAPBEXfilterDrill 4 4 6 5" xfId="3042"/>
    <cellStyle name="SAPBEXfilterDrill 4 4 7" xfId="1034"/>
    <cellStyle name="SAPBEXfilterDrill 4 4 7 2" xfId="3043"/>
    <cellStyle name="SAPBEXfilterDrill 4 4 7 3" xfId="3044"/>
    <cellStyle name="SAPBEXfilterDrill 4 4 7 4" xfId="3045"/>
    <cellStyle name="SAPBEXfilterDrill 4 4 7 5" xfId="3046"/>
    <cellStyle name="SAPBEXfilterDrill 4 4 8" xfId="1011"/>
    <cellStyle name="SAPBEXfilterDrill 4 4 8 2" xfId="3047"/>
    <cellStyle name="SAPBEXfilterDrill 4 4 8 3" xfId="3048"/>
    <cellStyle name="SAPBEXfilterDrill 4 4 8 4" xfId="3049"/>
    <cellStyle name="SAPBEXfilterDrill 4 4 8 5" xfId="3050"/>
    <cellStyle name="SAPBEXfilterDrill 4 4 9" xfId="1104"/>
    <cellStyle name="SAPBEXfilterDrill 4 4 9 2" xfId="3051"/>
    <cellStyle name="SAPBEXfilterDrill 4 4 9 3" xfId="3052"/>
    <cellStyle name="SAPBEXfilterDrill 4 4 9 4" xfId="3053"/>
    <cellStyle name="SAPBEXfilterDrill 4 4 9 5" xfId="3054"/>
    <cellStyle name="SAPBEXfilterDrill 4 5" xfId="556"/>
    <cellStyle name="SAPBEXfilterDrill 4 5 10" xfId="826"/>
    <cellStyle name="SAPBEXfilterDrill 4 5 10 2" xfId="3055"/>
    <cellStyle name="SAPBEXfilterDrill 4 5 10 3" xfId="3056"/>
    <cellStyle name="SAPBEXfilterDrill 4 5 10 4" xfId="3057"/>
    <cellStyle name="SAPBEXfilterDrill 4 5 10 5" xfId="3058"/>
    <cellStyle name="SAPBEXfilterDrill 4 5 11" xfId="1061"/>
    <cellStyle name="SAPBEXfilterDrill 4 5 11 2" xfId="3059"/>
    <cellStyle name="SAPBEXfilterDrill 4 5 11 3" xfId="3060"/>
    <cellStyle name="SAPBEXfilterDrill 4 5 11 4" xfId="3061"/>
    <cellStyle name="SAPBEXfilterDrill 4 5 11 5" xfId="3062"/>
    <cellStyle name="SAPBEXfilterDrill 4 5 12" xfId="1272"/>
    <cellStyle name="SAPBEXfilterDrill 4 5 12 2" xfId="3063"/>
    <cellStyle name="SAPBEXfilterDrill 4 5 12 3" xfId="3064"/>
    <cellStyle name="SAPBEXfilterDrill 4 5 12 4" xfId="3065"/>
    <cellStyle name="SAPBEXfilterDrill 4 5 12 5" xfId="3066"/>
    <cellStyle name="SAPBEXfilterDrill 4 5 13" xfId="1145"/>
    <cellStyle name="SAPBEXfilterDrill 4 5 13 2" xfId="3067"/>
    <cellStyle name="SAPBEXfilterDrill 4 5 13 3" xfId="3068"/>
    <cellStyle name="SAPBEXfilterDrill 4 5 13 4" xfId="3069"/>
    <cellStyle name="SAPBEXfilterDrill 4 5 13 5" xfId="3070"/>
    <cellStyle name="SAPBEXfilterDrill 4 5 14" xfId="1322"/>
    <cellStyle name="SAPBEXfilterDrill 4 5 14 2" xfId="3071"/>
    <cellStyle name="SAPBEXfilterDrill 4 5 14 3" xfId="3072"/>
    <cellStyle name="SAPBEXfilterDrill 4 5 14 4" xfId="3073"/>
    <cellStyle name="SAPBEXfilterDrill 4 5 14 5" xfId="3074"/>
    <cellStyle name="SAPBEXfilterDrill 4 5 15" xfId="987"/>
    <cellStyle name="SAPBEXfilterDrill 4 5 15 2" xfId="3075"/>
    <cellStyle name="SAPBEXfilterDrill 4 5 15 3" xfId="3076"/>
    <cellStyle name="SAPBEXfilterDrill 4 5 15 4" xfId="3077"/>
    <cellStyle name="SAPBEXfilterDrill 4 5 15 5" xfId="3078"/>
    <cellStyle name="SAPBEXfilterDrill 4 5 16" xfId="1205"/>
    <cellStyle name="SAPBEXfilterDrill 4 5 16 2" xfId="3079"/>
    <cellStyle name="SAPBEXfilterDrill 4 5 16 3" xfId="3080"/>
    <cellStyle name="SAPBEXfilterDrill 4 5 16 4" xfId="3081"/>
    <cellStyle name="SAPBEXfilterDrill 4 5 16 5" xfId="3082"/>
    <cellStyle name="SAPBEXfilterDrill 4 5 17" xfId="1437"/>
    <cellStyle name="SAPBEXfilterDrill 4 5 17 2" xfId="3083"/>
    <cellStyle name="SAPBEXfilterDrill 4 5 17 3" xfId="3084"/>
    <cellStyle name="SAPBEXfilterDrill 4 5 17 4" xfId="3085"/>
    <cellStyle name="SAPBEXfilterDrill 4 5 17 5" xfId="3086"/>
    <cellStyle name="SAPBEXfilterDrill 4 5 18" xfId="661"/>
    <cellStyle name="SAPBEXfilterDrill 4 5 18 2" xfId="3087"/>
    <cellStyle name="SAPBEXfilterDrill 4 5 18 3" xfId="3088"/>
    <cellStyle name="SAPBEXfilterDrill 4 5 18 4" xfId="3089"/>
    <cellStyle name="SAPBEXfilterDrill 4 5 18 5" xfId="3090"/>
    <cellStyle name="SAPBEXfilterDrill 4 5 19" xfId="1448"/>
    <cellStyle name="SAPBEXfilterDrill 4 5 19 2" xfId="3091"/>
    <cellStyle name="SAPBEXfilterDrill 4 5 19 3" xfId="3092"/>
    <cellStyle name="SAPBEXfilterDrill 4 5 19 4" xfId="3093"/>
    <cellStyle name="SAPBEXfilterDrill 4 5 19 5" xfId="3094"/>
    <cellStyle name="SAPBEXfilterDrill 4 5 2" xfId="607"/>
    <cellStyle name="SAPBEXfilterDrill 4 5 2 2" xfId="3095"/>
    <cellStyle name="SAPBEXfilterDrill 4 5 2 3" xfId="3096"/>
    <cellStyle name="SAPBEXfilterDrill 4 5 20" xfId="967"/>
    <cellStyle name="SAPBEXfilterDrill 4 5 20 2" xfId="3097"/>
    <cellStyle name="SAPBEXfilterDrill 4 5 20 3" xfId="3098"/>
    <cellStyle name="SAPBEXfilterDrill 4 5 20 4" xfId="3099"/>
    <cellStyle name="SAPBEXfilterDrill 4 5 20 5" xfId="3100"/>
    <cellStyle name="SAPBEXfilterDrill 4 5 21" xfId="1071"/>
    <cellStyle name="SAPBEXfilterDrill 4 5 21 2" xfId="3101"/>
    <cellStyle name="SAPBEXfilterDrill 4 5 21 3" xfId="3102"/>
    <cellStyle name="SAPBEXfilterDrill 4 5 21 4" xfId="3103"/>
    <cellStyle name="SAPBEXfilterDrill 4 5 3" xfId="912"/>
    <cellStyle name="SAPBEXfilterDrill 4 5 3 2" xfId="3104"/>
    <cellStyle name="SAPBEXfilterDrill 4 5 3 3" xfId="3105"/>
    <cellStyle name="SAPBEXfilterDrill 4 5 3 4" xfId="3106"/>
    <cellStyle name="SAPBEXfilterDrill 4 5 3 5" xfId="3107"/>
    <cellStyle name="SAPBEXfilterDrill 4 5 4" xfId="895"/>
    <cellStyle name="SAPBEXfilterDrill 4 5 4 2" xfId="3108"/>
    <cellStyle name="SAPBEXfilterDrill 4 5 4 3" xfId="3109"/>
    <cellStyle name="SAPBEXfilterDrill 4 5 4 4" xfId="3110"/>
    <cellStyle name="SAPBEXfilterDrill 4 5 4 5" xfId="3111"/>
    <cellStyle name="SAPBEXfilterDrill 4 5 5" xfId="1003"/>
    <cellStyle name="SAPBEXfilterDrill 4 5 5 2" xfId="3112"/>
    <cellStyle name="SAPBEXfilterDrill 4 5 5 3" xfId="3113"/>
    <cellStyle name="SAPBEXfilterDrill 4 5 5 4" xfId="3114"/>
    <cellStyle name="SAPBEXfilterDrill 4 5 5 5" xfId="3115"/>
    <cellStyle name="SAPBEXfilterDrill 4 5 6" xfId="965"/>
    <cellStyle name="SAPBEXfilterDrill 4 5 6 2" xfId="3116"/>
    <cellStyle name="SAPBEXfilterDrill 4 5 6 3" xfId="3117"/>
    <cellStyle name="SAPBEXfilterDrill 4 5 6 4" xfId="3118"/>
    <cellStyle name="SAPBEXfilterDrill 4 5 6 5" xfId="3119"/>
    <cellStyle name="SAPBEXfilterDrill 4 5 7" xfId="831"/>
    <cellStyle name="SAPBEXfilterDrill 4 5 7 2" xfId="3120"/>
    <cellStyle name="SAPBEXfilterDrill 4 5 7 3" xfId="3121"/>
    <cellStyle name="SAPBEXfilterDrill 4 5 7 4" xfId="3122"/>
    <cellStyle name="SAPBEXfilterDrill 4 5 7 5" xfId="3123"/>
    <cellStyle name="SAPBEXfilterDrill 4 5 8" xfId="933"/>
    <cellStyle name="SAPBEXfilterDrill 4 5 8 2" xfId="3124"/>
    <cellStyle name="SAPBEXfilterDrill 4 5 8 3" xfId="3125"/>
    <cellStyle name="SAPBEXfilterDrill 4 5 8 4" xfId="3126"/>
    <cellStyle name="SAPBEXfilterDrill 4 5 8 5" xfId="3127"/>
    <cellStyle name="SAPBEXfilterDrill 4 5 9" xfId="1105"/>
    <cellStyle name="SAPBEXfilterDrill 4 5 9 2" xfId="3128"/>
    <cellStyle name="SAPBEXfilterDrill 4 5 9 3" xfId="3129"/>
    <cellStyle name="SAPBEXfilterDrill 4 5 9 4" xfId="3130"/>
    <cellStyle name="SAPBEXfilterDrill 4 5 9 5" xfId="3131"/>
    <cellStyle name="SAPBEXfilterDrill 4 6" xfId="555"/>
    <cellStyle name="SAPBEXfilterDrill 4 6 10" xfId="1039"/>
    <cellStyle name="SAPBEXfilterDrill 4 6 10 2" xfId="3132"/>
    <cellStyle name="SAPBEXfilterDrill 4 6 10 3" xfId="3133"/>
    <cellStyle name="SAPBEXfilterDrill 4 6 10 4" xfId="3134"/>
    <cellStyle name="SAPBEXfilterDrill 4 6 10 5" xfId="3135"/>
    <cellStyle name="SAPBEXfilterDrill 4 6 11" xfId="1273"/>
    <cellStyle name="SAPBEXfilterDrill 4 6 11 2" xfId="3136"/>
    <cellStyle name="SAPBEXfilterDrill 4 6 11 3" xfId="3137"/>
    <cellStyle name="SAPBEXfilterDrill 4 6 11 4" xfId="3138"/>
    <cellStyle name="SAPBEXfilterDrill 4 6 11 5" xfId="3139"/>
    <cellStyle name="SAPBEXfilterDrill 4 6 12" xfId="1146"/>
    <cellStyle name="SAPBEXfilterDrill 4 6 12 2" xfId="3140"/>
    <cellStyle name="SAPBEXfilterDrill 4 6 12 3" xfId="3141"/>
    <cellStyle name="SAPBEXfilterDrill 4 6 12 4" xfId="3142"/>
    <cellStyle name="SAPBEXfilterDrill 4 6 12 5" xfId="3143"/>
    <cellStyle name="SAPBEXfilterDrill 4 6 13" xfId="1323"/>
    <cellStyle name="SAPBEXfilterDrill 4 6 13 2" xfId="3144"/>
    <cellStyle name="SAPBEXfilterDrill 4 6 13 3" xfId="3145"/>
    <cellStyle name="SAPBEXfilterDrill 4 6 13 4" xfId="3146"/>
    <cellStyle name="SAPBEXfilterDrill 4 6 13 5" xfId="3147"/>
    <cellStyle name="SAPBEXfilterDrill 4 6 14" xfId="804"/>
    <cellStyle name="SAPBEXfilterDrill 4 6 14 2" xfId="3148"/>
    <cellStyle name="SAPBEXfilterDrill 4 6 14 3" xfId="3149"/>
    <cellStyle name="SAPBEXfilterDrill 4 6 14 4" xfId="3150"/>
    <cellStyle name="SAPBEXfilterDrill 4 6 14 5" xfId="3151"/>
    <cellStyle name="SAPBEXfilterDrill 4 6 15" xfId="763"/>
    <cellStyle name="SAPBEXfilterDrill 4 6 15 2" xfId="3152"/>
    <cellStyle name="SAPBEXfilterDrill 4 6 15 3" xfId="3153"/>
    <cellStyle name="SAPBEXfilterDrill 4 6 15 4" xfId="3154"/>
    <cellStyle name="SAPBEXfilterDrill 4 6 15 5" xfId="3155"/>
    <cellStyle name="SAPBEXfilterDrill 4 6 16" xfId="717"/>
    <cellStyle name="SAPBEXfilterDrill 4 6 16 2" xfId="3156"/>
    <cellStyle name="SAPBEXfilterDrill 4 6 16 3" xfId="3157"/>
    <cellStyle name="SAPBEXfilterDrill 4 6 16 4" xfId="3158"/>
    <cellStyle name="SAPBEXfilterDrill 4 6 16 5" xfId="3159"/>
    <cellStyle name="SAPBEXfilterDrill 4 6 17" xfId="1465"/>
    <cellStyle name="SAPBEXfilterDrill 4 6 17 2" xfId="3160"/>
    <cellStyle name="SAPBEXfilterDrill 4 6 17 3" xfId="3161"/>
    <cellStyle name="SAPBEXfilterDrill 4 6 17 4" xfId="3162"/>
    <cellStyle name="SAPBEXfilterDrill 4 6 17 5" xfId="3163"/>
    <cellStyle name="SAPBEXfilterDrill 4 6 18" xfId="1458"/>
    <cellStyle name="SAPBEXfilterDrill 4 6 18 2" xfId="3164"/>
    <cellStyle name="SAPBEXfilterDrill 4 6 18 3" xfId="3165"/>
    <cellStyle name="SAPBEXfilterDrill 4 6 18 4" xfId="3166"/>
    <cellStyle name="SAPBEXfilterDrill 4 6 18 5" xfId="3167"/>
    <cellStyle name="SAPBEXfilterDrill 4 6 19" xfId="918"/>
    <cellStyle name="SAPBEXfilterDrill 4 6 19 2" xfId="3168"/>
    <cellStyle name="SAPBEXfilterDrill 4 6 19 3" xfId="3169"/>
    <cellStyle name="SAPBEXfilterDrill 4 6 19 4" xfId="3170"/>
    <cellStyle name="SAPBEXfilterDrill 4 6 19 5" xfId="3171"/>
    <cellStyle name="SAPBEXfilterDrill 4 6 2" xfId="881"/>
    <cellStyle name="SAPBEXfilterDrill 4 6 2 2" xfId="3172"/>
    <cellStyle name="SAPBEXfilterDrill 4 6 2 2 2" xfId="3173"/>
    <cellStyle name="SAPBEXfilterDrill 4 6 2 2 3" xfId="3174"/>
    <cellStyle name="SAPBEXfilterDrill 4 6 2 3" xfId="3175"/>
    <cellStyle name="SAPBEXfilterDrill 4 6 2 4" xfId="3176"/>
    <cellStyle name="SAPBEXfilterDrill 4 6 2 5" xfId="3177"/>
    <cellStyle name="SAPBEXfilterDrill 4 6 2 6" xfId="3178"/>
    <cellStyle name="SAPBEXfilterDrill 4 6 20" xfId="1426"/>
    <cellStyle name="SAPBEXfilterDrill 4 6 20 2" xfId="3179"/>
    <cellStyle name="SAPBEXfilterDrill 4 6 20 3" xfId="3180"/>
    <cellStyle name="SAPBEXfilterDrill 4 6 20 4" xfId="3181"/>
    <cellStyle name="SAPBEXfilterDrill 4 6 3" xfId="766"/>
    <cellStyle name="SAPBEXfilterDrill 4 6 3 2" xfId="3182"/>
    <cellStyle name="SAPBEXfilterDrill 4 6 3 3" xfId="3183"/>
    <cellStyle name="SAPBEXfilterDrill 4 6 3 4" xfId="3184"/>
    <cellStyle name="SAPBEXfilterDrill 4 6 3 5" xfId="3185"/>
    <cellStyle name="SAPBEXfilterDrill 4 6 4" xfId="960"/>
    <cellStyle name="SAPBEXfilterDrill 4 6 4 2" xfId="3186"/>
    <cellStyle name="SAPBEXfilterDrill 4 6 4 3" xfId="3187"/>
    <cellStyle name="SAPBEXfilterDrill 4 6 4 4" xfId="3188"/>
    <cellStyle name="SAPBEXfilterDrill 4 6 4 5" xfId="3189"/>
    <cellStyle name="SAPBEXfilterDrill 4 6 5" xfId="626"/>
    <cellStyle name="SAPBEXfilterDrill 4 6 5 2" xfId="3190"/>
    <cellStyle name="SAPBEXfilterDrill 4 6 5 3" xfId="3191"/>
    <cellStyle name="SAPBEXfilterDrill 4 6 5 4" xfId="3192"/>
    <cellStyle name="SAPBEXfilterDrill 4 6 5 5" xfId="3193"/>
    <cellStyle name="SAPBEXfilterDrill 4 6 6" xfId="854"/>
    <cellStyle name="SAPBEXfilterDrill 4 6 6 2" xfId="3194"/>
    <cellStyle name="SAPBEXfilterDrill 4 6 6 3" xfId="3195"/>
    <cellStyle name="SAPBEXfilterDrill 4 6 6 4" xfId="3196"/>
    <cellStyle name="SAPBEXfilterDrill 4 6 6 5" xfId="3197"/>
    <cellStyle name="SAPBEXfilterDrill 4 6 7" xfId="782"/>
    <cellStyle name="SAPBEXfilterDrill 4 6 7 2" xfId="3198"/>
    <cellStyle name="SAPBEXfilterDrill 4 6 7 3" xfId="3199"/>
    <cellStyle name="SAPBEXfilterDrill 4 6 7 4" xfId="3200"/>
    <cellStyle name="SAPBEXfilterDrill 4 6 7 5" xfId="3201"/>
    <cellStyle name="SAPBEXfilterDrill 4 6 8" xfId="1106"/>
    <cellStyle name="SAPBEXfilterDrill 4 6 8 2" xfId="3202"/>
    <cellStyle name="SAPBEXfilterDrill 4 6 8 3" xfId="3203"/>
    <cellStyle name="SAPBEXfilterDrill 4 6 8 4" xfId="3204"/>
    <cellStyle name="SAPBEXfilterDrill 4 6 8 5" xfId="3205"/>
    <cellStyle name="SAPBEXfilterDrill 4 6 9" xfId="972"/>
    <cellStyle name="SAPBEXfilterDrill 4 6 9 2" xfId="3206"/>
    <cellStyle name="SAPBEXfilterDrill 4 6 9 3" xfId="3207"/>
    <cellStyle name="SAPBEXfilterDrill 4 6 9 4" xfId="3208"/>
    <cellStyle name="SAPBEXfilterDrill 4 6 9 5" xfId="3209"/>
    <cellStyle name="SAPBEXfilterDrill 4 7" xfId="850"/>
    <cellStyle name="SAPBEXfilterDrill 4 7 2" xfId="3210"/>
    <cellStyle name="SAPBEXfilterDrill 4 7 2 2" xfId="3211"/>
    <cellStyle name="SAPBEXfilterDrill 4 7 2 3" xfId="3212"/>
    <cellStyle name="SAPBEXfilterDrill 4 7 3" xfId="3213"/>
    <cellStyle name="SAPBEXfilterDrill 4 7 4" xfId="3214"/>
    <cellStyle name="SAPBEXfilterDrill 4 7 5" xfId="3215"/>
    <cellStyle name="SAPBEXfilterDrill 4 7 6" xfId="3216"/>
    <cellStyle name="SAPBEXfilterDrill 4 8" xfId="776"/>
    <cellStyle name="SAPBEXfilterDrill 4 8 2" xfId="3217"/>
    <cellStyle name="SAPBEXfilterDrill 4 8 3" xfId="3218"/>
    <cellStyle name="SAPBEXfilterDrill 4 8 4" xfId="3219"/>
    <cellStyle name="SAPBEXfilterDrill 4 8 5" xfId="3220"/>
    <cellStyle name="SAPBEXfilterDrill 4 9" xfId="1023"/>
    <cellStyle name="SAPBEXfilterDrill 4 9 2" xfId="3221"/>
    <cellStyle name="SAPBEXfilterDrill 4 9 3" xfId="3222"/>
    <cellStyle name="SAPBEXfilterDrill 4 9 4" xfId="3223"/>
    <cellStyle name="SAPBEXfilterDrill 4 9 5" xfId="3224"/>
    <cellStyle name="SAPBEXfilterDrill 5" xfId="406"/>
    <cellStyle name="SAPBEXfilterDrill 5 10" xfId="1035"/>
    <cellStyle name="SAPBEXfilterDrill 5 10 2" xfId="3225"/>
    <cellStyle name="SAPBEXfilterDrill 5 10 3" xfId="3226"/>
    <cellStyle name="SAPBEXfilterDrill 5 10 4" xfId="3227"/>
    <cellStyle name="SAPBEXfilterDrill 5 10 5" xfId="3228"/>
    <cellStyle name="SAPBEXfilterDrill 5 11" xfId="769"/>
    <cellStyle name="SAPBEXfilterDrill 5 11 2" xfId="3229"/>
    <cellStyle name="SAPBEXfilterDrill 5 11 3" xfId="3230"/>
    <cellStyle name="SAPBEXfilterDrill 5 11 4" xfId="3231"/>
    <cellStyle name="SAPBEXfilterDrill 5 11 5" xfId="3232"/>
    <cellStyle name="SAPBEXfilterDrill 5 12" xfId="781"/>
    <cellStyle name="SAPBEXfilterDrill 5 12 2" xfId="3233"/>
    <cellStyle name="SAPBEXfilterDrill 5 12 3" xfId="3234"/>
    <cellStyle name="SAPBEXfilterDrill 5 12 4" xfId="3235"/>
    <cellStyle name="SAPBEXfilterDrill 5 12 5" xfId="3236"/>
    <cellStyle name="SAPBEXfilterDrill 5 13" xfId="1107"/>
    <cellStyle name="SAPBEXfilterDrill 5 13 2" xfId="3237"/>
    <cellStyle name="SAPBEXfilterDrill 5 13 3" xfId="3238"/>
    <cellStyle name="SAPBEXfilterDrill 5 13 4" xfId="3239"/>
    <cellStyle name="SAPBEXfilterDrill 5 13 5" xfId="3240"/>
    <cellStyle name="SAPBEXfilterDrill 5 14" xfId="913"/>
    <cellStyle name="SAPBEXfilterDrill 5 14 2" xfId="3241"/>
    <cellStyle name="SAPBEXfilterDrill 5 14 3" xfId="3242"/>
    <cellStyle name="SAPBEXfilterDrill 5 14 4" xfId="3243"/>
    <cellStyle name="SAPBEXfilterDrill 5 14 5" xfId="3244"/>
    <cellStyle name="SAPBEXfilterDrill 5 15" xfId="1001"/>
    <cellStyle name="SAPBEXfilterDrill 5 15 2" xfId="3245"/>
    <cellStyle name="SAPBEXfilterDrill 5 15 3" xfId="3246"/>
    <cellStyle name="SAPBEXfilterDrill 5 15 4" xfId="3247"/>
    <cellStyle name="SAPBEXfilterDrill 5 15 5" xfId="3248"/>
    <cellStyle name="SAPBEXfilterDrill 5 16" xfId="1274"/>
    <cellStyle name="SAPBEXfilterDrill 5 16 2" xfId="3249"/>
    <cellStyle name="SAPBEXfilterDrill 5 16 3" xfId="3250"/>
    <cellStyle name="SAPBEXfilterDrill 5 16 4" xfId="3251"/>
    <cellStyle name="SAPBEXfilterDrill 5 16 5" xfId="3252"/>
    <cellStyle name="SAPBEXfilterDrill 5 17" xfId="1147"/>
    <cellStyle name="SAPBEXfilterDrill 5 17 2" xfId="3253"/>
    <cellStyle name="SAPBEXfilterDrill 5 17 3" xfId="3254"/>
    <cellStyle name="SAPBEXfilterDrill 5 17 4" xfId="3255"/>
    <cellStyle name="SAPBEXfilterDrill 5 17 5" xfId="3256"/>
    <cellStyle name="SAPBEXfilterDrill 5 18" xfId="1324"/>
    <cellStyle name="SAPBEXfilterDrill 5 18 2" xfId="3257"/>
    <cellStyle name="SAPBEXfilterDrill 5 18 3" xfId="3258"/>
    <cellStyle name="SAPBEXfilterDrill 5 18 4" xfId="3259"/>
    <cellStyle name="SAPBEXfilterDrill 5 18 5" xfId="3260"/>
    <cellStyle name="SAPBEXfilterDrill 5 19" xfId="1335"/>
    <cellStyle name="SAPBEXfilterDrill 5 19 2" xfId="3261"/>
    <cellStyle name="SAPBEXfilterDrill 5 19 3" xfId="3262"/>
    <cellStyle name="SAPBEXfilterDrill 5 19 4" xfId="3263"/>
    <cellStyle name="SAPBEXfilterDrill 5 19 5" xfId="3264"/>
    <cellStyle name="SAPBEXfilterDrill 5 2" xfId="488"/>
    <cellStyle name="SAPBEXfilterDrill 5 2 10" xfId="852"/>
    <cellStyle name="SAPBEXfilterDrill 5 2 10 2" xfId="3265"/>
    <cellStyle name="SAPBEXfilterDrill 5 2 10 3" xfId="3266"/>
    <cellStyle name="SAPBEXfilterDrill 5 2 10 4" xfId="3267"/>
    <cellStyle name="SAPBEXfilterDrill 5 2 10 5" xfId="3268"/>
    <cellStyle name="SAPBEXfilterDrill 5 2 11" xfId="1044"/>
    <cellStyle name="SAPBEXfilterDrill 5 2 11 2" xfId="3269"/>
    <cellStyle name="SAPBEXfilterDrill 5 2 11 3" xfId="3270"/>
    <cellStyle name="SAPBEXfilterDrill 5 2 11 4" xfId="3271"/>
    <cellStyle name="SAPBEXfilterDrill 5 2 11 5" xfId="3272"/>
    <cellStyle name="SAPBEXfilterDrill 5 2 12" xfId="1275"/>
    <cellStyle name="SAPBEXfilterDrill 5 2 12 2" xfId="3273"/>
    <cellStyle name="SAPBEXfilterDrill 5 2 12 3" xfId="3274"/>
    <cellStyle name="SAPBEXfilterDrill 5 2 12 4" xfId="3275"/>
    <cellStyle name="SAPBEXfilterDrill 5 2 12 5" xfId="3276"/>
    <cellStyle name="SAPBEXfilterDrill 5 2 13" xfId="1148"/>
    <cellStyle name="SAPBEXfilterDrill 5 2 13 2" xfId="3277"/>
    <cellStyle name="SAPBEXfilterDrill 5 2 13 3" xfId="3278"/>
    <cellStyle name="SAPBEXfilterDrill 5 2 13 4" xfId="3279"/>
    <cellStyle name="SAPBEXfilterDrill 5 2 13 5" xfId="3280"/>
    <cellStyle name="SAPBEXfilterDrill 5 2 14" xfId="1325"/>
    <cellStyle name="SAPBEXfilterDrill 5 2 14 2" xfId="3281"/>
    <cellStyle name="SAPBEXfilterDrill 5 2 14 3" xfId="3282"/>
    <cellStyle name="SAPBEXfilterDrill 5 2 14 4" xfId="3283"/>
    <cellStyle name="SAPBEXfilterDrill 5 2 14 5" xfId="3284"/>
    <cellStyle name="SAPBEXfilterDrill 5 2 15" xfId="728"/>
    <cellStyle name="SAPBEXfilterDrill 5 2 15 2" xfId="3285"/>
    <cellStyle name="SAPBEXfilterDrill 5 2 15 3" xfId="3286"/>
    <cellStyle name="SAPBEXfilterDrill 5 2 15 4" xfId="3287"/>
    <cellStyle name="SAPBEXfilterDrill 5 2 15 5" xfId="3288"/>
    <cellStyle name="SAPBEXfilterDrill 5 2 16" xfId="806"/>
    <cellStyle name="SAPBEXfilterDrill 5 2 16 2" xfId="3289"/>
    <cellStyle name="SAPBEXfilterDrill 5 2 16 3" xfId="3290"/>
    <cellStyle name="SAPBEXfilterDrill 5 2 16 4" xfId="3291"/>
    <cellStyle name="SAPBEXfilterDrill 5 2 16 5" xfId="3292"/>
    <cellStyle name="SAPBEXfilterDrill 5 2 17" xfId="1376"/>
    <cellStyle name="SAPBEXfilterDrill 5 2 17 2" xfId="3293"/>
    <cellStyle name="SAPBEXfilterDrill 5 2 17 3" xfId="3294"/>
    <cellStyle name="SAPBEXfilterDrill 5 2 17 4" xfId="3295"/>
    <cellStyle name="SAPBEXfilterDrill 5 2 17 5" xfId="3296"/>
    <cellStyle name="SAPBEXfilterDrill 5 2 18" xfId="902"/>
    <cellStyle name="SAPBEXfilterDrill 5 2 18 2" xfId="3297"/>
    <cellStyle name="SAPBEXfilterDrill 5 2 18 3" xfId="3298"/>
    <cellStyle name="SAPBEXfilterDrill 5 2 18 4" xfId="3299"/>
    <cellStyle name="SAPBEXfilterDrill 5 2 18 5" xfId="3300"/>
    <cellStyle name="SAPBEXfilterDrill 5 2 19" xfId="1469"/>
    <cellStyle name="SAPBEXfilterDrill 5 2 19 2" xfId="3301"/>
    <cellStyle name="SAPBEXfilterDrill 5 2 19 3" xfId="3302"/>
    <cellStyle name="SAPBEXfilterDrill 5 2 19 4" xfId="3303"/>
    <cellStyle name="SAPBEXfilterDrill 5 2 19 5" xfId="3304"/>
    <cellStyle name="SAPBEXfilterDrill 5 2 2" xfId="583"/>
    <cellStyle name="SAPBEXfilterDrill 5 2 2 2" xfId="3305"/>
    <cellStyle name="SAPBEXfilterDrill 5 2 2 3" xfId="3306"/>
    <cellStyle name="SAPBEXfilterDrill 5 2 20" xfId="796"/>
    <cellStyle name="SAPBEXfilterDrill 5 2 20 2" xfId="3307"/>
    <cellStyle name="SAPBEXfilterDrill 5 2 20 3" xfId="3308"/>
    <cellStyle name="SAPBEXfilterDrill 5 2 20 4" xfId="3309"/>
    <cellStyle name="SAPBEXfilterDrill 5 2 20 5" xfId="3310"/>
    <cellStyle name="SAPBEXfilterDrill 5 2 21" xfId="801"/>
    <cellStyle name="SAPBEXfilterDrill 5 2 21 2" xfId="3311"/>
    <cellStyle name="SAPBEXfilterDrill 5 2 21 3" xfId="3312"/>
    <cellStyle name="SAPBEXfilterDrill 5 2 21 4" xfId="3313"/>
    <cellStyle name="SAPBEXfilterDrill 5 2 3" xfId="1008"/>
    <cellStyle name="SAPBEXfilterDrill 5 2 3 2" xfId="3314"/>
    <cellStyle name="SAPBEXfilterDrill 5 2 3 3" xfId="3315"/>
    <cellStyle name="SAPBEXfilterDrill 5 2 3 4" xfId="3316"/>
    <cellStyle name="SAPBEXfilterDrill 5 2 3 5" xfId="3317"/>
    <cellStyle name="SAPBEXfilterDrill 5 2 4" xfId="773"/>
    <cellStyle name="SAPBEXfilterDrill 5 2 4 2" xfId="3318"/>
    <cellStyle name="SAPBEXfilterDrill 5 2 4 3" xfId="3319"/>
    <cellStyle name="SAPBEXfilterDrill 5 2 4 4" xfId="3320"/>
    <cellStyle name="SAPBEXfilterDrill 5 2 4 5" xfId="3321"/>
    <cellStyle name="SAPBEXfilterDrill 5 2 5" xfId="898"/>
    <cellStyle name="SAPBEXfilterDrill 5 2 5 2" xfId="3322"/>
    <cellStyle name="SAPBEXfilterDrill 5 2 5 3" xfId="3323"/>
    <cellStyle name="SAPBEXfilterDrill 5 2 5 4" xfId="3324"/>
    <cellStyle name="SAPBEXfilterDrill 5 2 5 5" xfId="3325"/>
    <cellStyle name="SAPBEXfilterDrill 5 2 6" xfId="862"/>
    <cellStyle name="SAPBEXfilterDrill 5 2 6 2" xfId="3326"/>
    <cellStyle name="SAPBEXfilterDrill 5 2 6 3" xfId="3327"/>
    <cellStyle name="SAPBEXfilterDrill 5 2 6 4" xfId="3328"/>
    <cellStyle name="SAPBEXfilterDrill 5 2 6 5" xfId="3329"/>
    <cellStyle name="SAPBEXfilterDrill 5 2 7" xfId="1037"/>
    <cellStyle name="SAPBEXfilterDrill 5 2 7 2" xfId="3330"/>
    <cellStyle name="SAPBEXfilterDrill 5 2 7 3" xfId="3331"/>
    <cellStyle name="SAPBEXfilterDrill 5 2 7 4" xfId="3332"/>
    <cellStyle name="SAPBEXfilterDrill 5 2 7 5" xfId="3333"/>
    <cellStyle name="SAPBEXfilterDrill 5 2 8" xfId="964"/>
    <cellStyle name="SAPBEXfilterDrill 5 2 8 2" xfId="3334"/>
    <cellStyle name="SAPBEXfilterDrill 5 2 8 3" xfId="3335"/>
    <cellStyle name="SAPBEXfilterDrill 5 2 8 4" xfId="3336"/>
    <cellStyle name="SAPBEXfilterDrill 5 2 8 5" xfId="3337"/>
    <cellStyle name="SAPBEXfilterDrill 5 2 9" xfId="1108"/>
    <cellStyle name="SAPBEXfilterDrill 5 2 9 2" xfId="3338"/>
    <cellStyle name="SAPBEXfilterDrill 5 2 9 3" xfId="3339"/>
    <cellStyle name="SAPBEXfilterDrill 5 2 9 4" xfId="3340"/>
    <cellStyle name="SAPBEXfilterDrill 5 2 9 5" xfId="3341"/>
    <cellStyle name="SAPBEXfilterDrill 5 20" xfId="1370"/>
    <cellStyle name="SAPBEXfilterDrill 5 20 2" xfId="3342"/>
    <cellStyle name="SAPBEXfilterDrill 5 20 3" xfId="3343"/>
    <cellStyle name="SAPBEXfilterDrill 5 20 4" xfId="3344"/>
    <cellStyle name="SAPBEXfilterDrill 5 20 5" xfId="3345"/>
    <cellStyle name="SAPBEXfilterDrill 5 21" xfId="1213"/>
    <cellStyle name="SAPBEXfilterDrill 5 21 2" xfId="3346"/>
    <cellStyle name="SAPBEXfilterDrill 5 21 3" xfId="3347"/>
    <cellStyle name="SAPBEXfilterDrill 5 21 4" xfId="3348"/>
    <cellStyle name="SAPBEXfilterDrill 5 21 5" xfId="3349"/>
    <cellStyle name="SAPBEXfilterDrill 5 22" xfId="1432"/>
    <cellStyle name="SAPBEXfilterDrill 5 22 2" xfId="3350"/>
    <cellStyle name="SAPBEXfilterDrill 5 22 3" xfId="3351"/>
    <cellStyle name="SAPBEXfilterDrill 5 22 4" xfId="3352"/>
    <cellStyle name="SAPBEXfilterDrill 5 22 5" xfId="3353"/>
    <cellStyle name="SAPBEXfilterDrill 5 23" xfId="1215"/>
    <cellStyle name="SAPBEXfilterDrill 5 23 2" xfId="3354"/>
    <cellStyle name="SAPBEXfilterDrill 5 23 3" xfId="3355"/>
    <cellStyle name="SAPBEXfilterDrill 5 23 4" xfId="3356"/>
    <cellStyle name="SAPBEXfilterDrill 5 23 5" xfId="3357"/>
    <cellStyle name="SAPBEXfilterDrill 5 24" xfId="714"/>
    <cellStyle name="SAPBEXfilterDrill 5 24 2" xfId="3358"/>
    <cellStyle name="SAPBEXfilterDrill 5 24 3" xfId="3359"/>
    <cellStyle name="SAPBEXfilterDrill 5 24 4" xfId="3360"/>
    <cellStyle name="SAPBEXfilterDrill 5 24 5" xfId="3361"/>
    <cellStyle name="SAPBEXfilterDrill 5 25" xfId="1238"/>
    <cellStyle name="SAPBEXfilterDrill 5 25 2" xfId="3362"/>
    <cellStyle name="SAPBEXfilterDrill 5 25 3" xfId="3363"/>
    <cellStyle name="SAPBEXfilterDrill 5 25 4" xfId="3364"/>
    <cellStyle name="SAPBEXfilterDrill 5 3" xfId="535"/>
    <cellStyle name="SAPBEXfilterDrill 5 3 10" xfId="999"/>
    <cellStyle name="SAPBEXfilterDrill 5 3 10 2" xfId="3365"/>
    <cellStyle name="SAPBEXfilterDrill 5 3 10 3" xfId="3366"/>
    <cellStyle name="SAPBEXfilterDrill 5 3 10 4" xfId="3367"/>
    <cellStyle name="SAPBEXfilterDrill 5 3 10 5" xfId="3368"/>
    <cellStyle name="SAPBEXfilterDrill 5 3 11" xfId="807"/>
    <cellStyle name="SAPBEXfilterDrill 5 3 11 2" xfId="3369"/>
    <cellStyle name="SAPBEXfilterDrill 5 3 11 3" xfId="3370"/>
    <cellStyle name="SAPBEXfilterDrill 5 3 11 4" xfId="3371"/>
    <cellStyle name="SAPBEXfilterDrill 5 3 11 5" xfId="3372"/>
    <cellStyle name="SAPBEXfilterDrill 5 3 12" xfId="1276"/>
    <cellStyle name="SAPBEXfilterDrill 5 3 12 2" xfId="3373"/>
    <cellStyle name="SAPBEXfilterDrill 5 3 12 3" xfId="3374"/>
    <cellStyle name="SAPBEXfilterDrill 5 3 12 4" xfId="3375"/>
    <cellStyle name="SAPBEXfilterDrill 5 3 12 5" xfId="3376"/>
    <cellStyle name="SAPBEXfilterDrill 5 3 13" xfId="1149"/>
    <cellStyle name="SAPBEXfilterDrill 5 3 13 2" xfId="3377"/>
    <cellStyle name="SAPBEXfilterDrill 5 3 13 3" xfId="3378"/>
    <cellStyle name="SAPBEXfilterDrill 5 3 13 4" xfId="3379"/>
    <cellStyle name="SAPBEXfilterDrill 5 3 13 5" xfId="3380"/>
    <cellStyle name="SAPBEXfilterDrill 5 3 14" xfId="1326"/>
    <cellStyle name="SAPBEXfilterDrill 5 3 14 2" xfId="3381"/>
    <cellStyle name="SAPBEXfilterDrill 5 3 14 3" xfId="3382"/>
    <cellStyle name="SAPBEXfilterDrill 5 3 14 4" xfId="3383"/>
    <cellStyle name="SAPBEXfilterDrill 5 3 14 5" xfId="3384"/>
    <cellStyle name="SAPBEXfilterDrill 5 3 15" xfId="1195"/>
    <cellStyle name="SAPBEXfilterDrill 5 3 15 2" xfId="3385"/>
    <cellStyle name="SAPBEXfilterDrill 5 3 15 3" xfId="3386"/>
    <cellStyle name="SAPBEXfilterDrill 5 3 15 4" xfId="3387"/>
    <cellStyle name="SAPBEXfilterDrill 5 3 15 5" xfId="3388"/>
    <cellStyle name="SAPBEXfilterDrill 5 3 16" xfId="709"/>
    <cellStyle name="SAPBEXfilterDrill 5 3 16 2" xfId="3389"/>
    <cellStyle name="SAPBEXfilterDrill 5 3 16 3" xfId="3390"/>
    <cellStyle name="SAPBEXfilterDrill 5 3 16 4" xfId="3391"/>
    <cellStyle name="SAPBEXfilterDrill 5 3 16 5" xfId="3392"/>
    <cellStyle name="SAPBEXfilterDrill 5 3 17" xfId="1183"/>
    <cellStyle name="SAPBEXfilterDrill 5 3 17 2" xfId="3393"/>
    <cellStyle name="SAPBEXfilterDrill 5 3 17 3" xfId="3394"/>
    <cellStyle name="SAPBEXfilterDrill 5 3 17 4" xfId="3395"/>
    <cellStyle name="SAPBEXfilterDrill 5 3 17 5" xfId="3396"/>
    <cellStyle name="SAPBEXfilterDrill 5 3 18" xfId="1444"/>
    <cellStyle name="SAPBEXfilterDrill 5 3 18 2" xfId="3397"/>
    <cellStyle name="SAPBEXfilterDrill 5 3 18 3" xfId="3398"/>
    <cellStyle name="SAPBEXfilterDrill 5 3 18 4" xfId="3399"/>
    <cellStyle name="SAPBEXfilterDrill 5 3 18 5" xfId="3400"/>
    <cellStyle name="SAPBEXfilterDrill 5 3 19" xfId="1480"/>
    <cellStyle name="SAPBEXfilterDrill 5 3 19 2" xfId="3401"/>
    <cellStyle name="SAPBEXfilterDrill 5 3 19 3" xfId="3402"/>
    <cellStyle name="SAPBEXfilterDrill 5 3 19 4" xfId="3403"/>
    <cellStyle name="SAPBEXfilterDrill 5 3 19 5" xfId="3404"/>
    <cellStyle name="SAPBEXfilterDrill 5 3 2" xfId="602"/>
    <cellStyle name="SAPBEXfilterDrill 5 3 2 2" xfId="3405"/>
    <cellStyle name="SAPBEXfilterDrill 5 3 2 3" xfId="3406"/>
    <cellStyle name="SAPBEXfilterDrill 5 3 20" xfId="926"/>
    <cellStyle name="SAPBEXfilterDrill 5 3 20 2" xfId="3407"/>
    <cellStyle name="SAPBEXfilterDrill 5 3 20 3" xfId="3408"/>
    <cellStyle name="SAPBEXfilterDrill 5 3 20 4" xfId="3409"/>
    <cellStyle name="SAPBEXfilterDrill 5 3 20 5" xfId="3410"/>
    <cellStyle name="SAPBEXfilterDrill 5 3 21" xfId="724"/>
    <cellStyle name="SAPBEXfilterDrill 5 3 21 2" xfId="3411"/>
    <cellStyle name="SAPBEXfilterDrill 5 3 21 3" xfId="3412"/>
    <cellStyle name="SAPBEXfilterDrill 5 3 21 4" xfId="3413"/>
    <cellStyle name="SAPBEXfilterDrill 5 3 3" xfId="719"/>
    <cellStyle name="SAPBEXfilterDrill 5 3 3 2" xfId="3414"/>
    <cellStyle name="SAPBEXfilterDrill 5 3 3 3" xfId="3415"/>
    <cellStyle name="SAPBEXfilterDrill 5 3 3 4" xfId="3416"/>
    <cellStyle name="SAPBEXfilterDrill 5 3 3 5" xfId="3417"/>
    <cellStyle name="SAPBEXfilterDrill 5 3 4" xfId="698"/>
    <cellStyle name="SAPBEXfilterDrill 5 3 4 2" xfId="3418"/>
    <cellStyle name="SAPBEXfilterDrill 5 3 4 3" xfId="3419"/>
    <cellStyle name="SAPBEXfilterDrill 5 3 4 4" xfId="3420"/>
    <cellStyle name="SAPBEXfilterDrill 5 3 4 5" xfId="3421"/>
    <cellStyle name="SAPBEXfilterDrill 5 3 5" xfId="944"/>
    <cellStyle name="SAPBEXfilterDrill 5 3 5 2" xfId="3422"/>
    <cellStyle name="SAPBEXfilterDrill 5 3 5 3" xfId="3423"/>
    <cellStyle name="SAPBEXfilterDrill 5 3 5 4" xfId="3424"/>
    <cellStyle name="SAPBEXfilterDrill 5 3 5 5" xfId="3425"/>
    <cellStyle name="SAPBEXfilterDrill 5 3 6" xfId="701"/>
    <cellStyle name="SAPBEXfilterDrill 5 3 6 2" xfId="3426"/>
    <cellStyle name="SAPBEXfilterDrill 5 3 6 3" xfId="3427"/>
    <cellStyle name="SAPBEXfilterDrill 5 3 6 4" xfId="3428"/>
    <cellStyle name="SAPBEXfilterDrill 5 3 6 5" xfId="3429"/>
    <cellStyle name="SAPBEXfilterDrill 5 3 7" xfId="958"/>
    <cellStyle name="SAPBEXfilterDrill 5 3 7 2" xfId="3430"/>
    <cellStyle name="SAPBEXfilterDrill 5 3 7 3" xfId="3431"/>
    <cellStyle name="SAPBEXfilterDrill 5 3 7 4" xfId="3432"/>
    <cellStyle name="SAPBEXfilterDrill 5 3 7 5" xfId="3433"/>
    <cellStyle name="SAPBEXfilterDrill 5 3 8" xfId="859"/>
    <cellStyle name="SAPBEXfilterDrill 5 3 8 2" xfId="3434"/>
    <cellStyle name="SAPBEXfilterDrill 5 3 8 3" xfId="3435"/>
    <cellStyle name="SAPBEXfilterDrill 5 3 8 4" xfId="3436"/>
    <cellStyle name="SAPBEXfilterDrill 5 3 8 5" xfId="3437"/>
    <cellStyle name="SAPBEXfilterDrill 5 3 9" xfId="1109"/>
    <cellStyle name="SAPBEXfilterDrill 5 3 9 2" xfId="3438"/>
    <cellStyle name="SAPBEXfilterDrill 5 3 9 3" xfId="3439"/>
    <cellStyle name="SAPBEXfilterDrill 5 3 9 4" xfId="3440"/>
    <cellStyle name="SAPBEXfilterDrill 5 3 9 5" xfId="3441"/>
    <cellStyle name="SAPBEXfilterDrill 5 4" xfId="571"/>
    <cellStyle name="SAPBEXfilterDrill 5 4 10" xfId="676"/>
    <cellStyle name="SAPBEXfilterDrill 5 4 10 2" xfId="3442"/>
    <cellStyle name="SAPBEXfilterDrill 5 4 10 3" xfId="3443"/>
    <cellStyle name="SAPBEXfilterDrill 5 4 10 4" xfId="3444"/>
    <cellStyle name="SAPBEXfilterDrill 5 4 10 5" xfId="3445"/>
    <cellStyle name="SAPBEXfilterDrill 5 4 11" xfId="741"/>
    <cellStyle name="SAPBEXfilterDrill 5 4 11 2" xfId="3446"/>
    <cellStyle name="SAPBEXfilterDrill 5 4 11 3" xfId="3447"/>
    <cellStyle name="SAPBEXfilterDrill 5 4 11 4" xfId="3448"/>
    <cellStyle name="SAPBEXfilterDrill 5 4 11 5" xfId="3449"/>
    <cellStyle name="SAPBEXfilterDrill 5 4 12" xfId="1277"/>
    <cellStyle name="SAPBEXfilterDrill 5 4 12 2" xfId="3450"/>
    <cellStyle name="SAPBEXfilterDrill 5 4 12 3" xfId="3451"/>
    <cellStyle name="SAPBEXfilterDrill 5 4 12 4" xfId="3452"/>
    <cellStyle name="SAPBEXfilterDrill 5 4 12 5" xfId="3453"/>
    <cellStyle name="SAPBEXfilterDrill 5 4 13" xfId="1150"/>
    <cellStyle name="SAPBEXfilterDrill 5 4 13 2" xfId="3454"/>
    <cellStyle name="SAPBEXfilterDrill 5 4 13 3" xfId="3455"/>
    <cellStyle name="SAPBEXfilterDrill 5 4 13 4" xfId="3456"/>
    <cellStyle name="SAPBEXfilterDrill 5 4 13 5" xfId="3457"/>
    <cellStyle name="SAPBEXfilterDrill 5 4 14" xfId="1327"/>
    <cellStyle name="SAPBEXfilterDrill 5 4 14 2" xfId="3458"/>
    <cellStyle name="SAPBEXfilterDrill 5 4 14 3" xfId="3459"/>
    <cellStyle name="SAPBEXfilterDrill 5 4 14 4" xfId="3460"/>
    <cellStyle name="SAPBEXfilterDrill 5 4 14 5" xfId="3461"/>
    <cellStyle name="SAPBEXfilterDrill 5 4 15" xfId="1410"/>
    <cellStyle name="SAPBEXfilterDrill 5 4 15 2" xfId="3462"/>
    <cellStyle name="SAPBEXfilterDrill 5 4 15 3" xfId="3463"/>
    <cellStyle name="SAPBEXfilterDrill 5 4 15 4" xfId="3464"/>
    <cellStyle name="SAPBEXfilterDrill 5 4 15 5" xfId="3465"/>
    <cellStyle name="SAPBEXfilterDrill 5 4 16" xfId="794"/>
    <cellStyle name="SAPBEXfilterDrill 5 4 16 2" xfId="3466"/>
    <cellStyle name="SAPBEXfilterDrill 5 4 16 3" xfId="3467"/>
    <cellStyle name="SAPBEXfilterDrill 5 4 16 4" xfId="3468"/>
    <cellStyle name="SAPBEXfilterDrill 5 4 16 5" xfId="3469"/>
    <cellStyle name="SAPBEXfilterDrill 5 4 17" xfId="1379"/>
    <cellStyle name="SAPBEXfilterDrill 5 4 17 2" xfId="3470"/>
    <cellStyle name="SAPBEXfilterDrill 5 4 17 3" xfId="3471"/>
    <cellStyle name="SAPBEXfilterDrill 5 4 17 4" xfId="3472"/>
    <cellStyle name="SAPBEXfilterDrill 5 4 17 5" xfId="3473"/>
    <cellStyle name="SAPBEXfilterDrill 5 4 18" xfId="1491"/>
    <cellStyle name="SAPBEXfilterDrill 5 4 18 2" xfId="3474"/>
    <cellStyle name="SAPBEXfilterDrill 5 4 18 3" xfId="3475"/>
    <cellStyle name="SAPBEXfilterDrill 5 4 18 4" xfId="3476"/>
    <cellStyle name="SAPBEXfilterDrill 5 4 18 5" xfId="3477"/>
    <cellStyle name="SAPBEXfilterDrill 5 4 19" xfId="1429"/>
    <cellStyle name="SAPBEXfilterDrill 5 4 19 2" xfId="3478"/>
    <cellStyle name="SAPBEXfilterDrill 5 4 19 3" xfId="3479"/>
    <cellStyle name="SAPBEXfilterDrill 5 4 19 4" xfId="3480"/>
    <cellStyle name="SAPBEXfilterDrill 5 4 19 5" xfId="3481"/>
    <cellStyle name="SAPBEXfilterDrill 5 4 2" xfId="617"/>
    <cellStyle name="SAPBEXfilterDrill 5 4 2 2" xfId="3482"/>
    <cellStyle name="SAPBEXfilterDrill 5 4 2 3" xfId="3483"/>
    <cellStyle name="SAPBEXfilterDrill 5 4 20" xfId="1502"/>
    <cellStyle name="SAPBEXfilterDrill 5 4 20 2" xfId="3484"/>
    <cellStyle name="SAPBEXfilterDrill 5 4 20 3" xfId="3485"/>
    <cellStyle name="SAPBEXfilterDrill 5 4 20 4" xfId="3486"/>
    <cellStyle name="SAPBEXfilterDrill 5 4 20 5" xfId="3487"/>
    <cellStyle name="SAPBEXfilterDrill 5 4 21" xfId="1487"/>
    <cellStyle name="SAPBEXfilterDrill 5 4 21 2" xfId="3488"/>
    <cellStyle name="SAPBEXfilterDrill 5 4 21 3" xfId="3489"/>
    <cellStyle name="SAPBEXfilterDrill 5 4 21 4" xfId="3490"/>
    <cellStyle name="SAPBEXfilterDrill 5 4 3" xfId="977"/>
    <cellStyle name="SAPBEXfilterDrill 5 4 3 2" xfId="3491"/>
    <cellStyle name="SAPBEXfilterDrill 5 4 3 3" xfId="3492"/>
    <cellStyle name="SAPBEXfilterDrill 5 4 3 4" xfId="3493"/>
    <cellStyle name="SAPBEXfilterDrill 5 4 3 5" xfId="3494"/>
    <cellStyle name="SAPBEXfilterDrill 5 4 4" xfId="647"/>
    <cellStyle name="SAPBEXfilterDrill 5 4 4 2" xfId="3495"/>
    <cellStyle name="SAPBEXfilterDrill 5 4 4 3" xfId="3496"/>
    <cellStyle name="SAPBEXfilterDrill 5 4 4 4" xfId="3497"/>
    <cellStyle name="SAPBEXfilterDrill 5 4 4 5" xfId="3498"/>
    <cellStyle name="SAPBEXfilterDrill 5 4 5" xfId="863"/>
    <cellStyle name="SAPBEXfilterDrill 5 4 5 2" xfId="3499"/>
    <cellStyle name="SAPBEXfilterDrill 5 4 5 3" xfId="3500"/>
    <cellStyle name="SAPBEXfilterDrill 5 4 5 4" xfId="3501"/>
    <cellStyle name="SAPBEXfilterDrill 5 4 5 5" xfId="3502"/>
    <cellStyle name="SAPBEXfilterDrill 5 4 6" xfId="660"/>
    <cellStyle name="SAPBEXfilterDrill 5 4 6 2" xfId="3503"/>
    <cellStyle name="SAPBEXfilterDrill 5 4 6 3" xfId="3504"/>
    <cellStyle name="SAPBEXfilterDrill 5 4 6 4" xfId="3505"/>
    <cellStyle name="SAPBEXfilterDrill 5 4 6 5" xfId="3506"/>
    <cellStyle name="SAPBEXfilterDrill 5 4 7" xfId="870"/>
    <cellStyle name="SAPBEXfilterDrill 5 4 7 2" xfId="3507"/>
    <cellStyle name="SAPBEXfilterDrill 5 4 7 3" xfId="3508"/>
    <cellStyle name="SAPBEXfilterDrill 5 4 7 4" xfId="3509"/>
    <cellStyle name="SAPBEXfilterDrill 5 4 7 5" xfId="3510"/>
    <cellStyle name="SAPBEXfilterDrill 5 4 8" xfId="780"/>
    <cellStyle name="SAPBEXfilterDrill 5 4 8 2" xfId="3511"/>
    <cellStyle name="SAPBEXfilterDrill 5 4 8 3" xfId="3512"/>
    <cellStyle name="SAPBEXfilterDrill 5 4 8 4" xfId="3513"/>
    <cellStyle name="SAPBEXfilterDrill 5 4 8 5" xfId="3514"/>
    <cellStyle name="SAPBEXfilterDrill 5 4 9" xfId="1110"/>
    <cellStyle name="SAPBEXfilterDrill 5 4 9 2" xfId="3515"/>
    <cellStyle name="SAPBEXfilterDrill 5 4 9 3" xfId="3516"/>
    <cellStyle name="SAPBEXfilterDrill 5 4 9 4" xfId="3517"/>
    <cellStyle name="SAPBEXfilterDrill 5 4 9 5" xfId="3518"/>
    <cellStyle name="SAPBEXfilterDrill 5 5" xfId="554"/>
    <cellStyle name="SAPBEXfilterDrill 5 5 10" xfId="1029"/>
    <cellStyle name="SAPBEXfilterDrill 5 5 10 2" xfId="3519"/>
    <cellStyle name="SAPBEXfilterDrill 5 5 10 3" xfId="3520"/>
    <cellStyle name="SAPBEXfilterDrill 5 5 10 4" xfId="3521"/>
    <cellStyle name="SAPBEXfilterDrill 5 5 10 5" xfId="3522"/>
    <cellStyle name="SAPBEXfilterDrill 5 5 11" xfId="808"/>
    <cellStyle name="SAPBEXfilterDrill 5 5 11 2" xfId="3523"/>
    <cellStyle name="SAPBEXfilterDrill 5 5 11 3" xfId="3524"/>
    <cellStyle name="SAPBEXfilterDrill 5 5 11 4" xfId="3525"/>
    <cellStyle name="SAPBEXfilterDrill 5 5 11 5" xfId="3526"/>
    <cellStyle name="SAPBEXfilterDrill 5 5 12" xfId="1278"/>
    <cellStyle name="SAPBEXfilterDrill 5 5 12 2" xfId="3527"/>
    <cellStyle name="SAPBEXfilterDrill 5 5 12 3" xfId="3528"/>
    <cellStyle name="SAPBEXfilterDrill 5 5 12 4" xfId="3529"/>
    <cellStyle name="SAPBEXfilterDrill 5 5 12 5" xfId="3530"/>
    <cellStyle name="SAPBEXfilterDrill 5 5 13" xfId="1151"/>
    <cellStyle name="SAPBEXfilterDrill 5 5 13 2" xfId="3531"/>
    <cellStyle name="SAPBEXfilterDrill 5 5 13 3" xfId="3532"/>
    <cellStyle name="SAPBEXfilterDrill 5 5 13 4" xfId="3533"/>
    <cellStyle name="SAPBEXfilterDrill 5 5 13 5" xfId="3534"/>
    <cellStyle name="SAPBEXfilterDrill 5 5 14" xfId="1328"/>
    <cellStyle name="SAPBEXfilterDrill 5 5 14 2" xfId="3535"/>
    <cellStyle name="SAPBEXfilterDrill 5 5 14 3" xfId="3536"/>
    <cellStyle name="SAPBEXfilterDrill 5 5 14 4" xfId="3537"/>
    <cellStyle name="SAPBEXfilterDrill 5 5 14 5" xfId="3538"/>
    <cellStyle name="SAPBEXfilterDrill 5 5 15" xfId="1363"/>
    <cellStyle name="SAPBEXfilterDrill 5 5 15 2" xfId="3539"/>
    <cellStyle name="SAPBEXfilterDrill 5 5 15 3" xfId="3540"/>
    <cellStyle name="SAPBEXfilterDrill 5 5 15 4" xfId="3541"/>
    <cellStyle name="SAPBEXfilterDrill 5 5 15 5" xfId="3542"/>
    <cellStyle name="SAPBEXfilterDrill 5 5 16" xfId="882"/>
    <cellStyle name="SAPBEXfilterDrill 5 5 16 2" xfId="3543"/>
    <cellStyle name="SAPBEXfilterDrill 5 5 16 3" xfId="3544"/>
    <cellStyle name="SAPBEXfilterDrill 5 5 16 4" xfId="3545"/>
    <cellStyle name="SAPBEXfilterDrill 5 5 16 5" xfId="3546"/>
    <cellStyle name="SAPBEXfilterDrill 5 5 17" xfId="1194"/>
    <cellStyle name="SAPBEXfilterDrill 5 5 17 2" xfId="3547"/>
    <cellStyle name="SAPBEXfilterDrill 5 5 17 3" xfId="3548"/>
    <cellStyle name="SAPBEXfilterDrill 5 5 17 4" xfId="3549"/>
    <cellStyle name="SAPBEXfilterDrill 5 5 17 5" xfId="3550"/>
    <cellStyle name="SAPBEXfilterDrill 5 5 18" xfId="1375"/>
    <cellStyle name="SAPBEXfilterDrill 5 5 18 2" xfId="3551"/>
    <cellStyle name="SAPBEXfilterDrill 5 5 18 3" xfId="3552"/>
    <cellStyle name="SAPBEXfilterDrill 5 5 18 4" xfId="3553"/>
    <cellStyle name="SAPBEXfilterDrill 5 5 18 5" xfId="3554"/>
    <cellStyle name="SAPBEXfilterDrill 5 5 19" xfId="1450"/>
    <cellStyle name="SAPBEXfilterDrill 5 5 19 2" xfId="3555"/>
    <cellStyle name="SAPBEXfilterDrill 5 5 19 3" xfId="3556"/>
    <cellStyle name="SAPBEXfilterDrill 5 5 19 4" xfId="3557"/>
    <cellStyle name="SAPBEXfilterDrill 5 5 19 5" xfId="3558"/>
    <cellStyle name="SAPBEXfilterDrill 5 5 2" xfId="606"/>
    <cellStyle name="SAPBEXfilterDrill 5 5 2 2" xfId="3559"/>
    <cellStyle name="SAPBEXfilterDrill 5 5 2 3" xfId="3560"/>
    <cellStyle name="SAPBEXfilterDrill 5 5 20" xfId="1514"/>
    <cellStyle name="SAPBEXfilterDrill 5 5 20 2" xfId="3561"/>
    <cellStyle name="SAPBEXfilterDrill 5 5 20 3" xfId="3562"/>
    <cellStyle name="SAPBEXfilterDrill 5 5 20 4" xfId="3563"/>
    <cellStyle name="SAPBEXfilterDrill 5 5 20 5" xfId="3564"/>
    <cellStyle name="SAPBEXfilterDrill 5 5 21" xfId="803"/>
    <cellStyle name="SAPBEXfilterDrill 5 5 21 2" xfId="3565"/>
    <cellStyle name="SAPBEXfilterDrill 5 5 21 3" xfId="3566"/>
    <cellStyle name="SAPBEXfilterDrill 5 5 21 4" xfId="3567"/>
    <cellStyle name="SAPBEXfilterDrill 5 5 3" xfId="952"/>
    <cellStyle name="SAPBEXfilterDrill 5 5 3 2" xfId="3568"/>
    <cellStyle name="SAPBEXfilterDrill 5 5 3 3" xfId="3569"/>
    <cellStyle name="SAPBEXfilterDrill 5 5 3 4" xfId="3570"/>
    <cellStyle name="SAPBEXfilterDrill 5 5 3 5" xfId="3571"/>
    <cellStyle name="SAPBEXfilterDrill 5 5 4" xfId="984"/>
    <cellStyle name="SAPBEXfilterDrill 5 5 4 2" xfId="3572"/>
    <cellStyle name="SAPBEXfilterDrill 5 5 4 3" xfId="3573"/>
    <cellStyle name="SAPBEXfilterDrill 5 5 4 4" xfId="3574"/>
    <cellStyle name="SAPBEXfilterDrill 5 5 4 5" xfId="3575"/>
    <cellStyle name="SAPBEXfilterDrill 5 5 5" xfId="650"/>
    <cellStyle name="SAPBEXfilterDrill 5 5 5 2" xfId="3576"/>
    <cellStyle name="SAPBEXfilterDrill 5 5 5 3" xfId="3577"/>
    <cellStyle name="SAPBEXfilterDrill 5 5 5 4" xfId="3578"/>
    <cellStyle name="SAPBEXfilterDrill 5 5 5 5" xfId="3579"/>
    <cellStyle name="SAPBEXfilterDrill 5 5 6" xfId="645"/>
    <cellStyle name="SAPBEXfilterDrill 5 5 6 2" xfId="3580"/>
    <cellStyle name="SAPBEXfilterDrill 5 5 6 3" xfId="3581"/>
    <cellStyle name="SAPBEXfilterDrill 5 5 6 4" xfId="3582"/>
    <cellStyle name="SAPBEXfilterDrill 5 5 6 5" xfId="3583"/>
    <cellStyle name="SAPBEXfilterDrill 5 5 7" xfId="868"/>
    <cellStyle name="SAPBEXfilterDrill 5 5 7 2" xfId="3584"/>
    <cellStyle name="SAPBEXfilterDrill 5 5 7 3" xfId="3585"/>
    <cellStyle name="SAPBEXfilterDrill 5 5 7 4" xfId="3586"/>
    <cellStyle name="SAPBEXfilterDrill 5 5 7 5" xfId="3587"/>
    <cellStyle name="SAPBEXfilterDrill 5 5 8" xfId="1057"/>
    <cellStyle name="SAPBEXfilterDrill 5 5 8 2" xfId="3588"/>
    <cellStyle name="SAPBEXfilterDrill 5 5 8 3" xfId="3589"/>
    <cellStyle name="SAPBEXfilterDrill 5 5 8 4" xfId="3590"/>
    <cellStyle name="SAPBEXfilterDrill 5 5 8 5" xfId="3591"/>
    <cellStyle name="SAPBEXfilterDrill 5 5 9" xfId="1111"/>
    <cellStyle name="SAPBEXfilterDrill 5 5 9 2" xfId="3592"/>
    <cellStyle name="SAPBEXfilterDrill 5 5 9 3" xfId="3593"/>
    <cellStyle name="SAPBEXfilterDrill 5 5 9 4" xfId="3594"/>
    <cellStyle name="SAPBEXfilterDrill 5 5 9 5" xfId="3595"/>
    <cellStyle name="SAPBEXfilterDrill 5 6" xfId="565"/>
    <cellStyle name="SAPBEXfilterDrill 5 6 10" xfId="809"/>
    <cellStyle name="SAPBEXfilterDrill 5 6 10 2" xfId="3596"/>
    <cellStyle name="SAPBEXfilterDrill 5 6 10 3" xfId="3597"/>
    <cellStyle name="SAPBEXfilterDrill 5 6 10 4" xfId="3598"/>
    <cellStyle name="SAPBEXfilterDrill 5 6 10 5" xfId="3599"/>
    <cellStyle name="SAPBEXfilterDrill 5 6 11" xfId="1279"/>
    <cellStyle name="SAPBEXfilterDrill 5 6 11 2" xfId="3600"/>
    <cellStyle name="SAPBEXfilterDrill 5 6 11 3" xfId="3601"/>
    <cellStyle name="SAPBEXfilterDrill 5 6 11 4" xfId="3602"/>
    <cellStyle name="SAPBEXfilterDrill 5 6 11 5" xfId="3603"/>
    <cellStyle name="SAPBEXfilterDrill 5 6 12" xfId="1152"/>
    <cellStyle name="SAPBEXfilterDrill 5 6 12 2" xfId="3604"/>
    <cellStyle name="SAPBEXfilterDrill 5 6 12 3" xfId="3605"/>
    <cellStyle name="SAPBEXfilterDrill 5 6 12 4" xfId="3606"/>
    <cellStyle name="SAPBEXfilterDrill 5 6 12 5" xfId="3607"/>
    <cellStyle name="SAPBEXfilterDrill 5 6 13" xfId="1329"/>
    <cellStyle name="SAPBEXfilterDrill 5 6 13 2" xfId="3608"/>
    <cellStyle name="SAPBEXfilterDrill 5 6 13 3" xfId="3609"/>
    <cellStyle name="SAPBEXfilterDrill 5 6 13 4" xfId="3610"/>
    <cellStyle name="SAPBEXfilterDrill 5 6 13 5" xfId="3611"/>
    <cellStyle name="SAPBEXfilterDrill 5 6 14" xfId="687"/>
    <cellStyle name="SAPBEXfilterDrill 5 6 14 2" xfId="3612"/>
    <cellStyle name="SAPBEXfilterDrill 5 6 14 3" xfId="3613"/>
    <cellStyle name="SAPBEXfilterDrill 5 6 14 4" xfId="3614"/>
    <cellStyle name="SAPBEXfilterDrill 5 6 14 5" xfId="3615"/>
    <cellStyle name="SAPBEXfilterDrill 5 6 15" xfId="1185"/>
    <cellStyle name="SAPBEXfilterDrill 5 6 15 2" xfId="3616"/>
    <cellStyle name="SAPBEXfilterDrill 5 6 15 3" xfId="3617"/>
    <cellStyle name="SAPBEXfilterDrill 5 6 15 4" xfId="3618"/>
    <cellStyle name="SAPBEXfilterDrill 5 6 15 5" xfId="3619"/>
    <cellStyle name="SAPBEXfilterDrill 5 6 16" xfId="903"/>
    <cellStyle name="SAPBEXfilterDrill 5 6 16 2" xfId="3620"/>
    <cellStyle name="SAPBEXfilterDrill 5 6 16 3" xfId="3621"/>
    <cellStyle name="SAPBEXfilterDrill 5 6 16 4" xfId="3622"/>
    <cellStyle name="SAPBEXfilterDrill 5 6 16 5" xfId="3623"/>
    <cellStyle name="SAPBEXfilterDrill 5 6 17" xfId="1124"/>
    <cellStyle name="SAPBEXfilterDrill 5 6 17 2" xfId="3624"/>
    <cellStyle name="SAPBEXfilterDrill 5 6 17 3" xfId="3625"/>
    <cellStyle name="SAPBEXfilterDrill 5 6 17 4" xfId="3626"/>
    <cellStyle name="SAPBEXfilterDrill 5 6 17 5" xfId="3627"/>
    <cellStyle name="SAPBEXfilterDrill 5 6 18" xfId="1456"/>
    <cellStyle name="SAPBEXfilterDrill 5 6 18 2" xfId="3628"/>
    <cellStyle name="SAPBEXfilterDrill 5 6 18 3" xfId="3629"/>
    <cellStyle name="SAPBEXfilterDrill 5 6 18 4" xfId="3630"/>
    <cellStyle name="SAPBEXfilterDrill 5 6 18 5" xfId="3631"/>
    <cellStyle name="SAPBEXfilterDrill 5 6 19" xfId="1508"/>
    <cellStyle name="SAPBEXfilterDrill 5 6 19 2" xfId="3632"/>
    <cellStyle name="SAPBEXfilterDrill 5 6 19 3" xfId="3633"/>
    <cellStyle name="SAPBEXfilterDrill 5 6 19 4" xfId="3634"/>
    <cellStyle name="SAPBEXfilterDrill 5 6 19 5" xfId="3635"/>
    <cellStyle name="SAPBEXfilterDrill 5 6 2" xfId="946"/>
    <cellStyle name="SAPBEXfilterDrill 5 6 2 2" xfId="3636"/>
    <cellStyle name="SAPBEXfilterDrill 5 6 2 2 2" xfId="3637"/>
    <cellStyle name="SAPBEXfilterDrill 5 6 2 2 3" xfId="3638"/>
    <cellStyle name="SAPBEXfilterDrill 5 6 2 3" xfId="3639"/>
    <cellStyle name="SAPBEXfilterDrill 5 6 2 4" xfId="3640"/>
    <cellStyle name="SAPBEXfilterDrill 5 6 2 5" xfId="3641"/>
    <cellStyle name="SAPBEXfilterDrill 5 6 2 6" xfId="3642"/>
    <cellStyle name="SAPBEXfilterDrill 5 6 20" xfId="1211"/>
    <cellStyle name="SAPBEXfilterDrill 5 6 20 2" xfId="3643"/>
    <cellStyle name="SAPBEXfilterDrill 5 6 20 3" xfId="3644"/>
    <cellStyle name="SAPBEXfilterDrill 5 6 20 4" xfId="3645"/>
    <cellStyle name="SAPBEXfilterDrill 5 6 3" xfId="778"/>
    <cellStyle name="SAPBEXfilterDrill 5 6 3 2" xfId="3646"/>
    <cellStyle name="SAPBEXfilterDrill 5 6 3 3" xfId="3647"/>
    <cellStyle name="SAPBEXfilterDrill 5 6 3 4" xfId="3648"/>
    <cellStyle name="SAPBEXfilterDrill 5 6 3 5" xfId="3649"/>
    <cellStyle name="SAPBEXfilterDrill 5 6 4" xfId="989"/>
    <cellStyle name="SAPBEXfilterDrill 5 6 4 2" xfId="3650"/>
    <cellStyle name="SAPBEXfilterDrill 5 6 4 3" xfId="3651"/>
    <cellStyle name="SAPBEXfilterDrill 5 6 4 4" xfId="3652"/>
    <cellStyle name="SAPBEXfilterDrill 5 6 4 5" xfId="3653"/>
    <cellStyle name="SAPBEXfilterDrill 5 6 5" xfId="1075"/>
    <cellStyle name="SAPBEXfilterDrill 5 6 5 2" xfId="3654"/>
    <cellStyle name="SAPBEXfilterDrill 5 6 5 3" xfId="3655"/>
    <cellStyle name="SAPBEXfilterDrill 5 6 5 4" xfId="3656"/>
    <cellStyle name="SAPBEXfilterDrill 5 6 5 5" xfId="3657"/>
    <cellStyle name="SAPBEXfilterDrill 5 6 6" xfId="842"/>
    <cellStyle name="SAPBEXfilterDrill 5 6 6 2" xfId="3658"/>
    <cellStyle name="SAPBEXfilterDrill 5 6 6 3" xfId="3659"/>
    <cellStyle name="SAPBEXfilterDrill 5 6 6 4" xfId="3660"/>
    <cellStyle name="SAPBEXfilterDrill 5 6 6 5" xfId="3661"/>
    <cellStyle name="SAPBEXfilterDrill 5 6 7" xfId="1052"/>
    <cellStyle name="SAPBEXfilterDrill 5 6 7 2" xfId="3662"/>
    <cellStyle name="SAPBEXfilterDrill 5 6 7 3" xfId="3663"/>
    <cellStyle name="SAPBEXfilterDrill 5 6 7 4" xfId="3664"/>
    <cellStyle name="SAPBEXfilterDrill 5 6 7 5" xfId="3665"/>
    <cellStyle name="SAPBEXfilterDrill 5 6 8" xfId="1112"/>
    <cellStyle name="SAPBEXfilterDrill 5 6 8 2" xfId="3666"/>
    <cellStyle name="SAPBEXfilterDrill 5 6 8 3" xfId="3667"/>
    <cellStyle name="SAPBEXfilterDrill 5 6 8 4" xfId="3668"/>
    <cellStyle name="SAPBEXfilterDrill 5 6 8 5" xfId="3669"/>
    <cellStyle name="SAPBEXfilterDrill 5 6 9" xfId="915"/>
    <cellStyle name="SAPBEXfilterDrill 5 6 9 2" xfId="3670"/>
    <cellStyle name="SAPBEXfilterDrill 5 6 9 3" xfId="3671"/>
    <cellStyle name="SAPBEXfilterDrill 5 6 9 4" xfId="3672"/>
    <cellStyle name="SAPBEXfilterDrill 5 6 9 5" xfId="3673"/>
    <cellStyle name="SAPBEXfilterDrill 5 7" xfId="739"/>
    <cellStyle name="SAPBEXfilterDrill 5 7 2" xfId="3674"/>
    <cellStyle name="SAPBEXfilterDrill 5 7 2 2" xfId="3675"/>
    <cellStyle name="SAPBEXfilterDrill 5 7 2 3" xfId="3676"/>
    <cellStyle name="SAPBEXfilterDrill 5 7 3" xfId="3677"/>
    <cellStyle name="SAPBEXfilterDrill 5 7 4" xfId="3678"/>
    <cellStyle name="SAPBEXfilterDrill 5 7 5" xfId="3679"/>
    <cellStyle name="SAPBEXfilterDrill 5 7 6" xfId="3680"/>
    <cellStyle name="SAPBEXfilterDrill 5 8" xfId="638"/>
    <cellStyle name="SAPBEXfilterDrill 5 8 2" xfId="3681"/>
    <cellStyle name="SAPBEXfilterDrill 5 8 3" xfId="3682"/>
    <cellStyle name="SAPBEXfilterDrill 5 8 4" xfId="3683"/>
    <cellStyle name="SAPBEXfilterDrill 5 8 5" xfId="3684"/>
    <cellStyle name="SAPBEXfilterDrill 5 9" xfId="734"/>
    <cellStyle name="SAPBEXfilterDrill 5 9 2" xfId="3685"/>
    <cellStyle name="SAPBEXfilterDrill 5 9 3" xfId="3686"/>
    <cellStyle name="SAPBEXfilterDrill 5 9 4" xfId="3687"/>
    <cellStyle name="SAPBEXfilterDrill 5 9 5" xfId="3688"/>
    <cellStyle name="SAPBEXfilterDrill 6" xfId="407"/>
    <cellStyle name="SAPBEXfilterDrill 6 10" xfId="897"/>
    <cellStyle name="SAPBEXfilterDrill 6 10 2" xfId="3689"/>
    <cellStyle name="SAPBEXfilterDrill 6 10 3" xfId="3690"/>
    <cellStyle name="SAPBEXfilterDrill 6 10 4" xfId="3691"/>
    <cellStyle name="SAPBEXfilterDrill 6 10 5" xfId="3692"/>
    <cellStyle name="SAPBEXfilterDrill 6 11" xfId="732"/>
    <cellStyle name="SAPBEXfilterDrill 6 11 2" xfId="3693"/>
    <cellStyle name="SAPBEXfilterDrill 6 11 3" xfId="3694"/>
    <cellStyle name="SAPBEXfilterDrill 6 11 4" xfId="3695"/>
    <cellStyle name="SAPBEXfilterDrill 6 11 5" xfId="3696"/>
    <cellStyle name="SAPBEXfilterDrill 6 12" xfId="1062"/>
    <cellStyle name="SAPBEXfilterDrill 6 12 2" xfId="3697"/>
    <cellStyle name="SAPBEXfilterDrill 6 12 3" xfId="3698"/>
    <cellStyle name="SAPBEXfilterDrill 6 12 4" xfId="3699"/>
    <cellStyle name="SAPBEXfilterDrill 6 12 5" xfId="3700"/>
    <cellStyle name="SAPBEXfilterDrill 6 13" xfId="1113"/>
    <cellStyle name="SAPBEXfilterDrill 6 13 2" xfId="3701"/>
    <cellStyle name="SAPBEXfilterDrill 6 13 3" xfId="3702"/>
    <cellStyle name="SAPBEXfilterDrill 6 13 4" xfId="3703"/>
    <cellStyle name="SAPBEXfilterDrill 6 13 5" xfId="3704"/>
    <cellStyle name="SAPBEXfilterDrill 6 14" xfId="1016"/>
    <cellStyle name="SAPBEXfilterDrill 6 14 2" xfId="3705"/>
    <cellStyle name="SAPBEXfilterDrill 6 14 3" xfId="3706"/>
    <cellStyle name="SAPBEXfilterDrill 6 14 4" xfId="3707"/>
    <cellStyle name="SAPBEXfilterDrill 6 14 5" xfId="3708"/>
    <cellStyle name="SAPBEXfilterDrill 6 15" xfId="810"/>
    <cellStyle name="SAPBEXfilterDrill 6 15 2" xfId="3709"/>
    <cellStyle name="SAPBEXfilterDrill 6 15 3" xfId="3710"/>
    <cellStyle name="SAPBEXfilterDrill 6 15 4" xfId="3711"/>
    <cellStyle name="SAPBEXfilterDrill 6 15 5" xfId="3712"/>
    <cellStyle name="SAPBEXfilterDrill 6 16" xfId="1280"/>
    <cellStyle name="SAPBEXfilterDrill 6 16 2" xfId="3713"/>
    <cellStyle name="SAPBEXfilterDrill 6 16 3" xfId="3714"/>
    <cellStyle name="SAPBEXfilterDrill 6 16 4" xfId="3715"/>
    <cellStyle name="SAPBEXfilterDrill 6 16 5" xfId="3716"/>
    <cellStyle name="SAPBEXfilterDrill 6 17" xfId="1153"/>
    <cellStyle name="SAPBEXfilterDrill 6 17 2" xfId="3717"/>
    <cellStyle name="SAPBEXfilterDrill 6 17 3" xfId="3718"/>
    <cellStyle name="SAPBEXfilterDrill 6 17 4" xfId="3719"/>
    <cellStyle name="SAPBEXfilterDrill 6 17 5" xfId="3720"/>
    <cellStyle name="SAPBEXfilterDrill 6 18" xfId="1330"/>
    <cellStyle name="SAPBEXfilterDrill 6 18 2" xfId="3721"/>
    <cellStyle name="SAPBEXfilterDrill 6 18 3" xfId="3722"/>
    <cellStyle name="SAPBEXfilterDrill 6 18 4" xfId="3723"/>
    <cellStyle name="SAPBEXfilterDrill 6 18 5" xfId="3724"/>
    <cellStyle name="SAPBEXfilterDrill 6 19" xfId="1412"/>
    <cellStyle name="SAPBEXfilterDrill 6 19 2" xfId="3725"/>
    <cellStyle name="SAPBEXfilterDrill 6 19 3" xfId="3726"/>
    <cellStyle name="SAPBEXfilterDrill 6 19 4" xfId="3727"/>
    <cellStyle name="SAPBEXfilterDrill 6 19 5" xfId="3728"/>
    <cellStyle name="SAPBEXfilterDrill 6 2" xfId="487"/>
    <cellStyle name="SAPBEXfilterDrill 6 2 10" xfId="910"/>
    <cellStyle name="SAPBEXfilterDrill 6 2 10 2" xfId="3729"/>
    <cellStyle name="SAPBEXfilterDrill 6 2 10 3" xfId="3730"/>
    <cellStyle name="SAPBEXfilterDrill 6 2 10 4" xfId="3731"/>
    <cellStyle name="SAPBEXfilterDrill 6 2 10 5" xfId="3732"/>
    <cellStyle name="SAPBEXfilterDrill 6 2 11" xfId="811"/>
    <cellStyle name="SAPBEXfilterDrill 6 2 11 2" xfId="3733"/>
    <cellStyle name="SAPBEXfilterDrill 6 2 11 3" xfId="3734"/>
    <cellStyle name="SAPBEXfilterDrill 6 2 11 4" xfId="3735"/>
    <cellStyle name="SAPBEXfilterDrill 6 2 11 5" xfId="3736"/>
    <cellStyle name="SAPBEXfilterDrill 6 2 12" xfId="1281"/>
    <cellStyle name="SAPBEXfilterDrill 6 2 12 2" xfId="3737"/>
    <cellStyle name="SAPBEXfilterDrill 6 2 12 3" xfId="3738"/>
    <cellStyle name="SAPBEXfilterDrill 6 2 12 4" xfId="3739"/>
    <cellStyle name="SAPBEXfilterDrill 6 2 12 5" xfId="3740"/>
    <cellStyle name="SAPBEXfilterDrill 6 2 13" xfId="1154"/>
    <cellStyle name="SAPBEXfilterDrill 6 2 13 2" xfId="3741"/>
    <cellStyle name="SAPBEXfilterDrill 6 2 13 3" xfId="3742"/>
    <cellStyle name="SAPBEXfilterDrill 6 2 13 4" xfId="3743"/>
    <cellStyle name="SAPBEXfilterDrill 6 2 13 5" xfId="3744"/>
    <cellStyle name="SAPBEXfilterDrill 6 2 14" xfId="1331"/>
    <cellStyle name="SAPBEXfilterDrill 6 2 14 2" xfId="3745"/>
    <cellStyle name="SAPBEXfilterDrill 6 2 14 3" xfId="3746"/>
    <cellStyle name="SAPBEXfilterDrill 6 2 14 4" xfId="3747"/>
    <cellStyle name="SAPBEXfilterDrill 6 2 14 5" xfId="3748"/>
    <cellStyle name="SAPBEXfilterDrill 6 2 15" xfId="867"/>
    <cellStyle name="SAPBEXfilterDrill 6 2 15 2" xfId="3749"/>
    <cellStyle name="SAPBEXfilterDrill 6 2 15 3" xfId="3750"/>
    <cellStyle name="SAPBEXfilterDrill 6 2 15 4" xfId="3751"/>
    <cellStyle name="SAPBEXfilterDrill 6 2 15 5" xfId="3752"/>
    <cellStyle name="SAPBEXfilterDrill 6 2 16" xfId="1186"/>
    <cellStyle name="SAPBEXfilterDrill 6 2 16 2" xfId="3753"/>
    <cellStyle name="SAPBEXfilterDrill 6 2 16 3" xfId="3754"/>
    <cellStyle name="SAPBEXfilterDrill 6 2 16 4" xfId="3755"/>
    <cellStyle name="SAPBEXfilterDrill 6 2 16 5" xfId="3756"/>
    <cellStyle name="SAPBEXfilterDrill 6 2 17" xfId="627"/>
    <cellStyle name="SAPBEXfilterDrill 6 2 17 2" xfId="3757"/>
    <cellStyle name="SAPBEXfilterDrill 6 2 17 3" xfId="3758"/>
    <cellStyle name="SAPBEXfilterDrill 6 2 17 4" xfId="3759"/>
    <cellStyle name="SAPBEXfilterDrill 6 2 17 5" xfId="3760"/>
    <cellStyle name="SAPBEXfilterDrill 6 2 18" xfId="1428"/>
    <cellStyle name="SAPBEXfilterDrill 6 2 18 2" xfId="3761"/>
    <cellStyle name="SAPBEXfilterDrill 6 2 18 3" xfId="3762"/>
    <cellStyle name="SAPBEXfilterDrill 6 2 18 4" xfId="3763"/>
    <cellStyle name="SAPBEXfilterDrill 6 2 18 5" xfId="3764"/>
    <cellStyle name="SAPBEXfilterDrill 6 2 19" xfId="1005"/>
    <cellStyle name="SAPBEXfilterDrill 6 2 19 2" xfId="3765"/>
    <cellStyle name="SAPBEXfilterDrill 6 2 19 3" xfId="3766"/>
    <cellStyle name="SAPBEXfilterDrill 6 2 19 4" xfId="3767"/>
    <cellStyle name="SAPBEXfilterDrill 6 2 19 5" xfId="3768"/>
    <cellStyle name="SAPBEXfilterDrill 6 2 2" xfId="582"/>
    <cellStyle name="SAPBEXfilterDrill 6 2 2 2" xfId="3769"/>
    <cellStyle name="SAPBEXfilterDrill 6 2 2 3" xfId="3770"/>
    <cellStyle name="SAPBEXfilterDrill 6 2 20" xfId="664"/>
    <cellStyle name="SAPBEXfilterDrill 6 2 20 2" xfId="3771"/>
    <cellStyle name="SAPBEXfilterDrill 6 2 20 3" xfId="3772"/>
    <cellStyle name="SAPBEXfilterDrill 6 2 20 4" xfId="3773"/>
    <cellStyle name="SAPBEXfilterDrill 6 2 20 5" xfId="3774"/>
    <cellStyle name="SAPBEXfilterDrill 6 2 21" xfId="710"/>
    <cellStyle name="SAPBEXfilterDrill 6 2 21 2" xfId="3775"/>
    <cellStyle name="SAPBEXfilterDrill 6 2 21 3" xfId="3776"/>
    <cellStyle name="SAPBEXfilterDrill 6 2 21 4" xfId="3777"/>
    <cellStyle name="SAPBEXfilterDrill 6 2 3" xfId="1022"/>
    <cellStyle name="SAPBEXfilterDrill 6 2 3 2" xfId="3778"/>
    <cellStyle name="SAPBEXfilterDrill 6 2 3 3" xfId="3779"/>
    <cellStyle name="SAPBEXfilterDrill 6 2 3 4" xfId="3780"/>
    <cellStyle name="SAPBEXfilterDrill 6 2 3 5" xfId="3781"/>
    <cellStyle name="SAPBEXfilterDrill 6 2 4" xfId="772"/>
    <cellStyle name="SAPBEXfilterDrill 6 2 4 2" xfId="3782"/>
    <cellStyle name="SAPBEXfilterDrill 6 2 4 3" xfId="3783"/>
    <cellStyle name="SAPBEXfilterDrill 6 2 4 4" xfId="3784"/>
    <cellStyle name="SAPBEXfilterDrill 6 2 4 5" xfId="3785"/>
    <cellStyle name="SAPBEXfilterDrill 6 2 5" xfId="658"/>
    <cellStyle name="SAPBEXfilterDrill 6 2 5 2" xfId="3786"/>
    <cellStyle name="SAPBEXfilterDrill 6 2 5 3" xfId="3787"/>
    <cellStyle name="SAPBEXfilterDrill 6 2 5 4" xfId="3788"/>
    <cellStyle name="SAPBEXfilterDrill 6 2 5 5" xfId="3789"/>
    <cellStyle name="SAPBEXfilterDrill 6 2 6" xfId="1038"/>
    <cellStyle name="SAPBEXfilterDrill 6 2 6 2" xfId="3790"/>
    <cellStyle name="SAPBEXfilterDrill 6 2 6 3" xfId="3791"/>
    <cellStyle name="SAPBEXfilterDrill 6 2 6 4" xfId="3792"/>
    <cellStyle name="SAPBEXfilterDrill 6 2 6 5" xfId="3793"/>
    <cellStyle name="SAPBEXfilterDrill 6 2 7" xfId="680"/>
    <cellStyle name="SAPBEXfilterDrill 6 2 7 2" xfId="3794"/>
    <cellStyle name="SAPBEXfilterDrill 6 2 7 3" xfId="3795"/>
    <cellStyle name="SAPBEXfilterDrill 6 2 7 4" xfId="3796"/>
    <cellStyle name="SAPBEXfilterDrill 6 2 7 5" xfId="3797"/>
    <cellStyle name="SAPBEXfilterDrill 6 2 8" xfId="779"/>
    <cellStyle name="SAPBEXfilterDrill 6 2 8 2" xfId="3798"/>
    <cellStyle name="SAPBEXfilterDrill 6 2 8 3" xfId="3799"/>
    <cellStyle name="SAPBEXfilterDrill 6 2 8 4" xfId="3800"/>
    <cellStyle name="SAPBEXfilterDrill 6 2 8 5" xfId="3801"/>
    <cellStyle name="SAPBEXfilterDrill 6 2 9" xfId="1114"/>
    <cellStyle name="SAPBEXfilterDrill 6 2 9 2" xfId="3802"/>
    <cellStyle name="SAPBEXfilterDrill 6 2 9 3" xfId="3803"/>
    <cellStyle name="SAPBEXfilterDrill 6 2 9 4" xfId="3804"/>
    <cellStyle name="SAPBEXfilterDrill 6 2 9 5" xfId="3805"/>
    <cellStyle name="SAPBEXfilterDrill 6 20" xfId="1388"/>
    <cellStyle name="SAPBEXfilterDrill 6 20 2" xfId="3806"/>
    <cellStyle name="SAPBEXfilterDrill 6 20 3" xfId="3807"/>
    <cellStyle name="SAPBEXfilterDrill 6 20 4" xfId="3808"/>
    <cellStyle name="SAPBEXfilterDrill 6 20 5" xfId="3809"/>
    <cellStyle name="SAPBEXfilterDrill 6 21" xfId="1387"/>
    <cellStyle name="SAPBEXfilterDrill 6 21 2" xfId="3810"/>
    <cellStyle name="SAPBEXfilterDrill 6 21 3" xfId="3811"/>
    <cellStyle name="SAPBEXfilterDrill 6 21 4" xfId="3812"/>
    <cellStyle name="SAPBEXfilterDrill 6 21 5" xfId="3813"/>
    <cellStyle name="SAPBEXfilterDrill 6 22" xfId="1497"/>
    <cellStyle name="SAPBEXfilterDrill 6 22 2" xfId="3814"/>
    <cellStyle name="SAPBEXfilterDrill 6 22 3" xfId="3815"/>
    <cellStyle name="SAPBEXfilterDrill 6 22 4" xfId="3816"/>
    <cellStyle name="SAPBEXfilterDrill 6 22 5" xfId="3817"/>
    <cellStyle name="SAPBEXfilterDrill 6 23" xfId="1478"/>
    <cellStyle name="SAPBEXfilterDrill 6 23 2" xfId="3818"/>
    <cellStyle name="SAPBEXfilterDrill 6 23 3" xfId="3819"/>
    <cellStyle name="SAPBEXfilterDrill 6 23 4" xfId="3820"/>
    <cellStyle name="SAPBEXfilterDrill 6 23 5" xfId="3821"/>
    <cellStyle name="SAPBEXfilterDrill 6 24" xfId="1521"/>
    <cellStyle name="SAPBEXfilterDrill 6 24 2" xfId="3822"/>
    <cellStyle name="SAPBEXfilterDrill 6 24 3" xfId="3823"/>
    <cellStyle name="SAPBEXfilterDrill 6 24 4" xfId="3824"/>
    <cellStyle name="SAPBEXfilterDrill 6 24 5" xfId="3825"/>
    <cellStyle name="SAPBEXfilterDrill 6 25" xfId="1244"/>
    <cellStyle name="SAPBEXfilterDrill 6 25 2" xfId="3826"/>
    <cellStyle name="SAPBEXfilterDrill 6 25 3" xfId="3827"/>
    <cellStyle name="SAPBEXfilterDrill 6 25 4" xfId="3828"/>
    <cellStyle name="SAPBEXfilterDrill 6 3" xfId="513"/>
    <cellStyle name="SAPBEXfilterDrill 6 3 10" xfId="683"/>
    <cellStyle name="SAPBEXfilterDrill 6 3 10 2" xfId="3829"/>
    <cellStyle name="SAPBEXfilterDrill 6 3 10 3" xfId="3830"/>
    <cellStyle name="SAPBEXfilterDrill 6 3 10 4" xfId="3831"/>
    <cellStyle name="SAPBEXfilterDrill 6 3 10 5" xfId="3832"/>
    <cellStyle name="SAPBEXfilterDrill 6 3 11" xfId="812"/>
    <cellStyle name="SAPBEXfilterDrill 6 3 11 2" xfId="3833"/>
    <cellStyle name="SAPBEXfilterDrill 6 3 11 3" xfId="3834"/>
    <cellStyle name="SAPBEXfilterDrill 6 3 11 4" xfId="3835"/>
    <cellStyle name="SAPBEXfilterDrill 6 3 11 5" xfId="3836"/>
    <cellStyle name="SAPBEXfilterDrill 6 3 12" xfId="1282"/>
    <cellStyle name="SAPBEXfilterDrill 6 3 12 2" xfId="3837"/>
    <cellStyle name="SAPBEXfilterDrill 6 3 12 3" xfId="3838"/>
    <cellStyle name="SAPBEXfilterDrill 6 3 12 4" xfId="3839"/>
    <cellStyle name="SAPBEXfilterDrill 6 3 12 5" xfId="3840"/>
    <cellStyle name="SAPBEXfilterDrill 6 3 13" xfId="1155"/>
    <cellStyle name="SAPBEXfilterDrill 6 3 13 2" xfId="3841"/>
    <cellStyle name="SAPBEXfilterDrill 6 3 13 3" xfId="3842"/>
    <cellStyle name="SAPBEXfilterDrill 6 3 13 4" xfId="3843"/>
    <cellStyle name="SAPBEXfilterDrill 6 3 13 5" xfId="3844"/>
    <cellStyle name="SAPBEXfilterDrill 6 3 14" xfId="1332"/>
    <cellStyle name="SAPBEXfilterDrill 6 3 14 2" xfId="3845"/>
    <cellStyle name="SAPBEXfilterDrill 6 3 14 3" xfId="3846"/>
    <cellStyle name="SAPBEXfilterDrill 6 3 14 4" xfId="3847"/>
    <cellStyle name="SAPBEXfilterDrill 6 3 14 5" xfId="3848"/>
    <cellStyle name="SAPBEXfilterDrill 6 3 15" xfId="962"/>
    <cellStyle name="SAPBEXfilterDrill 6 3 15 2" xfId="3849"/>
    <cellStyle name="SAPBEXfilterDrill 6 3 15 3" xfId="3850"/>
    <cellStyle name="SAPBEXfilterDrill 6 3 15 4" xfId="3851"/>
    <cellStyle name="SAPBEXfilterDrill 6 3 15 5" xfId="3852"/>
    <cellStyle name="SAPBEXfilterDrill 6 3 16" xfId="1032"/>
    <cellStyle name="SAPBEXfilterDrill 6 3 16 2" xfId="3853"/>
    <cellStyle name="SAPBEXfilterDrill 6 3 16 3" xfId="3854"/>
    <cellStyle name="SAPBEXfilterDrill 6 3 16 4" xfId="3855"/>
    <cellStyle name="SAPBEXfilterDrill 6 3 16 5" xfId="3856"/>
    <cellStyle name="SAPBEXfilterDrill 6 3 17" xfId="1219"/>
    <cellStyle name="SAPBEXfilterDrill 6 3 17 2" xfId="3857"/>
    <cellStyle name="SAPBEXfilterDrill 6 3 17 3" xfId="3858"/>
    <cellStyle name="SAPBEXfilterDrill 6 3 17 4" xfId="3859"/>
    <cellStyle name="SAPBEXfilterDrill 6 3 17 5" xfId="3860"/>
    <cellStyle name="SAPBEXfilterDrill 6 3 18" xfId="1171"/>
    <cellStyle name="SAPBEXfilterDrill 6 3 18 2" xfId="3861"/>
    <cellStyle name="SAPBEXfilterDrill 6 3 18 3" xfId="3862"/>
    <cellStyle name="SAPBEXfilterDrill 6 3 18 4" xfId="3863"/>
    <cellStyle name="SAPBEXfilterDrill 6 3 18 5" xfId="3864"/>
    <cellStyle name="SAPBEXfilterDrill 6 3 19" xfId="1415"/>
    <cellStyle name="SAPBEXfilterDrill 6 3 19 2" xfId="3865"/>
    <cellStyle name="SAPBEXfilterDrill 6 3 19 3" xfId="3866"/>
    <cellStyle name="SAPBEXfilterDrill 6 3 19 4" xfId="3867"/>
    <cellStyle name="SAPBEXfilterDrill 6 3 19 5" xfId="3868"/>
    <cellStyle name="SAPBEXfilterDrill 6 3 2" xfId="597"/>
    <cellStyle name="SAPBEXfilterDrill 6 3 2 2" xfId="3869"/>
    <cellStyle name="SAPBEXfilterDrill 6 3 2 3" xfId="3870"/>
    <cellStyle name="SAPBEXfilterDrill 6 3 20" xfId="1495"/>
    <cellStyle name="SAPBEXfilterDrill 6 3 20 2" xfId="3871"/>
    <cellStyle name="SAPBEXfilterDrill 6 3 20 3" xfId="3872"/>
    <cellStyle name="SAPBEXfilterDrill 6 3 20 4" xfId="3873"/>
    <cellStyle name="SAPBEXfilterDrill 6 3 20 5" xfId="3874"/>
    <cellStyle name="SAPBEXfilterDrill 6 3 21" xfId="1507"/>
    <cellStyle name="SAPBEXfilterDrill 6 3 21 2" xfId="3875"/>
    <cellStyle name="SAPBEXfilterDrill 6 3 21 3" xfId="3876"/>
    <cellStyle name="SAPBEXfilterDrill 6 3 21 4" xfId="3877"/>
    <cellStyle name="SAPBEXfilterDrill 6 3 3" xfId="1014"/>
    <cellStyle name="SAPBEXfilterDrill 6 3 3 2" xfId="3878"/>
    <cellStyle name="SAPBEXfilterDrill 6 3 3 3" xfId="3879"/>
    <cellStyle name="SAPBEXfilterDrill 6 3 3 4" xfId="3880"/>
    <cellStyle name="SAPBEXfilterDrill 6 3 3 5" xfId="3881"/>
    <cellStyle name="SAPBEXfilterDrill 6 3 4" xfId="750"/>
    <cellStyle name="SAPBEXfilterDrill 6 3 4 2" xfId="3882"/>
    <cellStyle name="SAPBEXfilterDrill 6 3 4 3" xfId="3883"/>
    <cellStyle name="SAPBEXfilterDrill 6 3 4 4" xfId="3884"/>
    <cellStyle name="SAPBEXfilterDrill 6 3 4 5" xfId="3885"/>
    <cellStyle name="SAPBEXfilterDrill 6 3 5" xfId="916"/>
    <cellStyle name="SAPBEXfilterDrill 6 3 5 2" xfId="3886"/>
    <cellStyle name="SAPBEXfilterDrill 6 3 5 3" xfId="3887"/>
    <cellStyle name="SAPBEXfilterDrill 6 3 5 4" xfId="3888"/>
    <cellStyle name="SAPBEXfilterDrill 6 3 5 5" xfId="3889"/>
    <cellStyle name="SAPBEXfilterDrill 6 3 6" xfId="991"/>
    <cellStyle name="SAPBEXfilterDrill 6 3 6 2" xfId="3890"/>
    <cellStyle name="SAPBEXfilterDrill 6 3 6 3" xfId="3891"/>
    <cellStyle name="SAPBEXfilterDrill 6 3 6 4" xfId="3892"/>
    <cellStyle name="SAPBEXfilterDrill 6 3 6 5" xfId="3893"/>
    <cellStyle name="SAPBEXfilterDrill 6 3 7" xfId="832"/>
    <cellStyle name="SAPBEXfilterDrill 6 3 7 2" xfId="3894"/>
    <cellStyle name="SAPBEXfilterDrill 6 3 7 3" xfId="3895"/>
    <cellStyle name="SAPBEXfilterDrill 6 3 7 4" xfId="3896"/>
    <cellStyle name="SAPBEXfilterDrill 6 3 7 5" xfId="3897"/>
    <cellStyle name="SAPBEXfilterDrill 6 3 8" xfId="905"/>
    <cellStyle name="SAPBEXfilterDrill 6 3 8 2" xfId="3898"/>
    <cellStyle name="SAPBEXfilterDrill 6 3 8 3" xfId="3899"/>
    <cellStyle name="SAPBEXfilterDrill 6 3 8 4" xfId="3900"/>
    <cellStyle name="SAPBEXfilterDrill 6 3 8 5" xfId="3901"/>
    <cellStyle name="SAPBEXfilterDrill 6 3 9" xfId="1115"/>
    <cellStyle name="SAPBEXfilterDrill 6 3 9 2" xfId="3902"/>
    <cellStyle name="SAPBEXfilterDrill 6 3 9 3" xfId="3903"/>
    <cellStyle name="SAPBEXfilterDrill 6 3 9 4" xfId="3904"/>
    <cellStyle name="SAPBEXfilterDrill 6 3 9 5" xfId="3905"/>
    <cellStyle name="SAPBEXfilterDrill 6 4" xfId="572"/>
    <cellStyle name="SAPBEXfilterDrill 6 4 10" xfId="705"/>
    <cellStyle name="SAPBEXfilterDrill 6 4 10 2" xfId="3906"/>
    <cellStyle name="SAPBEXfilterDrill 6 4 10 3" xfId="3907"/>
    <cellStyle name="SAPBEXfilterDrill 6 4 10 4" xfId="3908"/>
    <cellStyle name="SAPBEXfilterDrill 6 4 10 5" xfId="3909"/>
    <cellStyle name="SAPBEXfilterDrill 6 4 11" xfId="956"/>
    <cellStyle name="SAPBEXfilterDrill 6 4 11 2" xfId="3910"/>
    <cellStyle name="SAPBEXfilterDrill 6 4 11 3" xfId="3911"/>
    <cellStyle name="SAPBEXfilterDrill 6 4 11 4" xfId="3912"/>
    <cellStyle name="SAPBEXfilterDrill 6 4 11 5" xfId="3913"/>
    <cellStyle name="SAPBEXfilterDrill 6 4 12" xfId="1283"/>
    <cellStyle name="SAPBEXfilterDrill 6 4 12 2" xfId="3914"/>
    <cellStyle name="SAPBEXfilterDrill 6 4 12 3" xfId="3915"/>
    <cellStyle name="SAPBEXfilterDrill 6 4 12 4" xfId="3916"/>
    <cellStyle name="SAPBEXfilterDrill 6 4 12 5" xfId="3917"/>
    <cellStyle name="SAPBEXfilterDrill 6 4 13" xfId="1156"/>
    <cellStyle name="SAPBEXfilterDrill 6 4 13 2" xfId="3918"/>
    <cellStyle name="SAPBEXfilterDrill 6 4 13 3" xfId="3919"/>
    <cellStyle name="SAPBEXfilterDrill 6 4 13 4" xfId="3920"/>
    <cellStyle name="SAPBEXfilterDrill 6 4 13 5" xfId="3921"/>
    <cellStyle name="SAPBEXfilterDrill 6 4 14" xfId="1333"/>
    <cellStyle name="SAPBEXfilterDrill 6 4 14 2" xfId="3922"/>
    <cellStyle name="SAPBEXfilterDrill 6 4 14 3" xfId="3923"/>
    <cellStyle name="SAPBEXfilterDrill 6 4 14 4" xfId="3924"/>
    <cellStyle name="SAPBEXfilterDrill 6 4 14 5" xfId="3925"/>
    <cellStyle name="SAPBEXfilterDrill 6 4 15" xfId="1212"/>
    <cellStyle name="SAPBEXfilterDrill 6 4 15 2" xfId="3926"/>
    <cellStyle name="SAPBEXfilterDrill 6 4 15 3" xfId="3927"/>
    <cellStyle name="SAPBEXfilterDrill 6 4 15 4" xfId="3928"/>
    <cellStyle name="SAPBEXfilterDrill 6 4 15 5" xfId="3929"/>
    <cellStyle name="SAPBEXfilterDrill 6 4 16" xfId="743"/>
    <cellStyle name="SAPBEXfilterDrill 6 4 16 2" xfId="3930"/>
    <cellStyle name="SAPBEXfilterDrill 6 4 16 3" xfId="3931"/>
    <cellStyle name="SAPBEXfilterDrill 6 4 16 4" xfId="3932"/>
    <cellStyle name="SAPBEXfilterDrill 6 4 16 5" xfId="3933"/>
    <cellStyle name="SAPBEXfilterDrill 6 4 17" xfId="954"/>
    <cellStyle name="SAPBEXfilterDrill 6 4 17 2" xfId="3934"/>
    <cellStyle name="SAPBEXfilterDrill 6 4 17 3" xfId="3935"/>
    <cellStyle name="SAPBEXfilterDrill 6 4 17 4" xfId="3936"/>
    <cellStyle name="SAPBEXfilterDrill 6 4 17 5" xfId="3937"/>
    <cellStyle name="SAPBEXfilterDrill 6 4 18" xfId="1501"/>
    <cellStyle name="SAPBEXfilterDrill 6 4 18 2" xfId="3938"/>
    <cellStyle name="SAPBEXfilterDrill 6 4 18 3" xfId="3939"/>
    <cellStyle name="SAPBEXfilterDrill 6 4 18 4" xfId="3940"/>
    <cellStyle name="SAPBEXfilterDrill 6 4 18 5" xfId="3941"/>
    <cellStyle name="SAPBEXfilterDrill 6 4 19" xfId="1482"/>
    <cellStyle name="SAPBEXfilterDrill 6 4 19 2" xfId="3942"/>
    <cellStyle name="SAPBEXfilterDrill 6 4 19 3" xfId="3943"/>
    <cellStyle name="SAPBEXfilterDrill 6 4 19 4" xfId="3944"/>
    <cellStyle name="SAPBEXfilterDrill 6 4 19 5" xfId="3945"/>
    <cellStyle name="SAPBEXfilterDrill 6 4 2" xfId="618"/>
    <cellStyle name="SAPBEXfilterDrill 6 4 2 2" xfId="3946"/>
    <cellStyle name="SAPBEXfilterDrill 6 4 2 3" xfId="3947"/>
    <cellStyle name="SAPBEXfilterDrill 6 4 20" xfId="1511"/>
    <cellStyle name="SAPBEXfilterDrill 6 4 20 2" xfId="3948"/>
    <cellStyle name="SAPBEXfilterDrill 6 4 20 3" xfId="3949"/>
    <cellStyle name="SAPBEXfilterDrill 6 4 20 4" xfId="3950"/>
    <cellStyle name="SAPBEXfilterDrill 6 4 20 5" xfId="3951"/>
    <cellStyle name="SAPBEXfilterDrill 6 4 21" xfId="1403"/>
    <cellStyle name="SAPBEXfilterDrill 6 4 21 2" xfId="3952"/>
    <cellStyle name="SAPBEXfilterDrill 6 4 21 3" xfId="3953"/>
    <cellStyle name="SAPBEXfilterDrill 6 4 21 4" xfId="3954"/>
    <cellStyle name="SAPBEXfilterDrill 6 4 3" xfId="948"/>
    <cellStyle name="SAPBEXfilterDrill 6 4 3 2" xfId="3955"/>
    <cellStyle name="SAPBEXfilterDrill 6 4 3 3" xfId="3956"/>
    <cellStyle name="SAPBEXfilterDrill 6 4 3 4" xfId="3957"/>
    <cellStyle name="SAPBEXfilterDrill 6 4 3 5" xfId="3958"/>
    <cellStyle name="SAPBEXfilterDrill 6 4 4" xfId="730"/>
    <cellStyle name="SAPBEXfilterDrill 6 4 4 2" xfId="3959"/>
    <cellStyle name="SAPBEXfilterDrill 6 4 4 3" xfId="3960"/>
    <cellStyle name="SAPBEXfilterDrill 6 4 4 4" xfId="3961"/>
    <cellStyle name="SAPBEXfilterDrill 6 4 4 5" xfId="3962"/>
    <cellStyle name="SAPBEXfilterDrill 6 4 5" xfId="791"/>
    <cellStyle name="SAPBEXfilterDrill 6 4 5 2" xfId="3963"/>
    <cellStyle name="SAPBEXfilterDrill 6 4 5 3" xfId="3964"/>
    <cellStyle name="SAPBEXfilterDrill 6 4 5 4" xfId="3965"/>
    <cellStyle name="SAPBEXfilterDrill 6 4 5 5" xfId="3966"/>
    <cellStyle name="SAPBEXfilterDrill 6 4 6" xfId="966"/>
    <cellStyle name="SAPBEXfilterDrill 6 4 6 2" xfId="3967"/>
    <cellStyle name="SAPBEXfilterDrill 6 4 6 3" xfId="3968"/>
    <cellStyle name="SAPBEXfilterDrill 6 4 6 4" xfId="3969"/>
    <cellStyle name="SAPBEXfilterDrill 6 4 6 5" xfId="3970"/>
    <cellStyle name="SAPBEXfilterDrill 6 4 7" xfId="880"/>
    <cellStyle name="SAPBEXfilterDrill 6 4 7 2" xfId="3971"/>
    <cellStyle name="SAPBEXfilterDrill 6 4 7 3" xfId="3972"/>
    <cellStyle name="SAPBEXfilterDrill 6 4 7 4" xfId="3973"/>
    <cellStyle name="SAPBEXfilterDrill 6 4 7 5" xfId="3974"/>
    <cellStyle name="SAPBEXfilterDrill 6 4 8" xfId="911"/>
    <cellStyle name="SAPBEXfilterDrill 6 4 8 2" xfId="3975"/>
    <cellStyle name="SAPBEXfilterDrill 6 4 8 3" xfId="3976"/>
    <cellStyle name="SAPBEXfilterDrill 6 4 8 4" xfId="3977"/>
    <cellStyle name="SAPBEXfilterDrill 6 4 8 5" xfId="3978"/>
    <cellStyle name="SAPBEXfilterDrill 6 4 9" xfId="1116"/>
    <cellStyle name="SAPBEXfilterDrill 6 4 9 2" xfId="3979"/>
    <cellStyle name="SAPBEXfilterDrill 6 4 9 3" xfId="3980"/>
    <cellStyle name="SAPBEXfilterDrill 6 4 9 4" xfId="3981"/>
    <cellStyle name="SAPBEXfilterDrill 6 4 9 5" xfId="3982"/>
    <cellStyle name="SAPBEXfilterDrill 6 5" xfId="553"/>
    <cellStyle name="SAPBEXfilterDrill 6 5 10" xfId="827"/>
    <cellStyle name="SAPBEXfilterDrill 6 5 10 2" xfId="3983"/>
    <cellStyle name="SAPBEXfilterDrill 6 5 10 3" xfId="3984"/>
    <cellStyle name="SAPBEXfilterDrill 6 5 10 4" xfId="3985"/>
    <cellStyle name="SAPBEXfilterDrill 6 5 10 5" xfId="3986"/>
    <cellStyle name="SAPBEXfilterDrill 6 5 11" xfId="634"/>
    <cellStyle name="SAPBEXfilterDrill 6 5 11 2" xfId="3987"/>
    <cellStyle name="SAPBEXfilterDrill 6 5 11 3" xfId="3988"/>
    <cellStyle name="SAPBEXfilterDrill 6 5 11 4" xfId="3989"/>
    <cellStyle name="SAPBEXfilterDrill 6 5 11 5" xfId="3990"/>
    <cellStyle name="SAPBEXfilterDrill 6 5 12" xfId="1284"/>
    <cellStyle name="SAPBEXfilterDrill 6 5 12 2" xfId="3991"/>
    <cellStyle name="SAPBEXfilterDrill 6 5 12 3" xfId="3992"/>
    <cellStyle name="SAPBEXfilterDrill 6 5 12 4" xfId="3993"/>
    <cellStyle name="SAPBEXfilterDrill 6 5 12 5" xfId="3994"/>
    <cellStyle name="SAPBEXfilterDrill 6 5 13" xfId="1157"/>
    <cellStyle name="SAPBEXfilterDrill 6 5 13 2" xfId="3995"/>
    <cellStyle name="SAPBEXfilterDrill 6 5 13 3" xfId="3996"/>
    <cellStyle name="SAPBEXfilterDrill 6 5 13 4" xfId="3997"/>
    <cellStyle name="SAPBEXfilterDrill 6 5 13 5" xfId="3998"/>
    <cellStyle name="SAPBEXfilterDrill 6 5 14" xfId="1334"/>
    <cellStyle name="SAPBEXfilterDrill 6 5 14 2" xfId="3999"/>
    <cellStyle name="SAPBEXfilterDrill 6 5 14 3" xfId="4000"/>
    <cellStyle name="SAPBEXfilterDrill 6 5 14 4" xfId="4001"/>
    <cellStyle name="SAPBEXfilterDrill 6 5 14 5" xfId="4002"/>
    <cellStyle name="SAPBEXfilterDrill 6 5 15" xfId="1364"/>
    <cellStyle name="SAPBEXfilterDrill 6 5 15 2" xfId="4003"/>
    <cellStyle name="SAPBEXfilterDrill 6 5 15 3" xfId="4004"/>
    <cellStyle name="SAPBEXfilterDrill 6 5 15 4" xfId="4005"/>
    <cellStyle name="SAPBEXfilterDrill 6 5 15 5" xfId="4006"/>
    <cellStyle name="SAPBEXfilterDrill 6 5 16" xfId="1373"/>
    <cellStyle name="SAPBEXfilterDrill 6 5 16 2" xfId="4007"/>
    <cellStyle name="SAPBEXfilterDrill 6 5 16 3" xfId="4008"/>
    <cellStyle name="SAPBEXfilterDrill 6 5 16 4" xfId="4009"/>
    <cellStyle name="SAPBEXfilterDrill 6 5 16 5" xfId="4010"/>
    <cellStyle name="SAPBEXfilterDrill 6 5 17" xfId="682"/>
    <cellStyle name="SAPBEXfilterDrill 6 5 17 2" xfId="4011"/>
    <cellStyle name="SAPBEXfilterDrill 6 5 17 3" xfId="4012"/>
    <cellStyle name="SAPBEXfilterDrill 6 5 17 4" xfId="4013"/>
    <cellStyle name="SAPBEXfilterDrill 6 5 17 5" xfId="4014"/>
    <cellStyle name="SAPBEXfilterDrill 6 5 18" xfId="759"/>
    <cellStyle name="SAPBEXfilterDrill 6 5 18 2" xfId="4015"/>
    <cellStyle name="SAPBEXfilterDrill 6 5 18 3" xfId="4016"/>
    <cellStyle name="SAPBEXfilterDrill 6 5 18 4" xfId="4017"/>
    <cellStyle name="SAPBEXfilterDrill 6 5 18 5" xfId="4018"/>
    <cellStyle name="SAPBEXfilterDrill 6 5 19" xfId="1405"/>
    <cellStyle name="SAPBEXfilterDrill 6 5 19 2" xfId="4019"/>
    <cellStyle name="SAPBEXfilterDrill 6 5 19 3" xfId="4020"/>
    <cellStyle name="SAPBEXfilterDrill 6 5 19 4" xfId="4021"/>
    <cellStyle name="SAPBEXfilterDrill 6 5 19 5" xfId="4022"/>
    <cellStyle name="SAPBEXfilterDrill 6 5 2" xfId="605"/>
    <cellStyle name="SAPBEXfilterDrill 6 5 2 2" xfId="4023"/>
    <cellStyle name="SAPBEXfilterDrill 6 5 2 3" xfId="4024"/>
    <cellStyle name="SAPBEXfilterDrill 6 5 20" xfId="1512"/>
    <cellStyle name="SAPBEXfilterDrill 6 5 20 2" xfId="4025"/>
    <cellStyle name="SAPBEXfilterDrill 6 5 20 3" xfId="4026"/>
    <cellStyle name="SAPBEXfilterDrill 6 5 20 4" xfId="4027"/>
    <cellStyle name="SAPBEXfilterDrill 6 5 20 5" xfId="4028"/>
    <cellStyle name="SAPBEXfilterDrill 6 5 21" xfId="1356"/>
    <cellStyle name="SAPBEXfilterDrill 6 5 21 2" xfId="4029"/>
    <cellStyle name="SAPBEXfilterDrill 6 5 21 3" xfId="4030"/>
    <cellStyle name="SAPBEXfilterDrill 6 5 21 4" xfId="4031"/>
    <cellStyle name="SAPBEXfilterDrill 6 5 3" xfId="949"/>
    <cellStyle name="SAPBEXfilterDrill 6 5 3 2" xfId="4032"/>
    <cellStyle name="SAPBEXfilterDrill 6 5 3 3" xfId="4033"/>
    <cellStyle name="SAPBEXfilterDrill 6 5 3 4" xfId="4034"/>
    <cellStyle name="SAPBEXfilterDrill 6 5 3 5" xfId="4035"/>
    <cellStyle name="SAPBEXfilterDrill 6 5 4" xfId="788"/>
    <cellStyle name="SAPBEXfilterDrill 6 5 4 2" xfId="4036"/>
    <cellStyle name="SAPBEXfilterDrill 6 5 4 3" xfId="4037"/>
    <cellStyle name="SAPBEXfilterDrill 6 5 4 4" xfId="4038"/>
    <cellStyle name="SAPBEXfilterDrill 6 5 4 5" xfId="4039"/>
    <cellStyle name="SAPBEXfilterDrill 6 5 5" xfId="790"/>
    <cellStyle name="SAPBEXfilterDrill 6 5 5 2" xfId="4040"/>
    <cellStyle name="SAPBEXfilterDrill 6 5 5 3" xfId="4041"/>
    <cellStyle name="SAPBEXfilterDrill 6 5 5 4" xfId="4042"/>
    <cellStyle name="SAPBEXfilterDrill 6 5 5 5" xfId="4043"/>
    <cellStyle name="SAPBEXfilterDrill 6 5 6" xfId="1019"/>
    <cellStyle name="SAPBEXfilterDrill 6 5 6 2" xfId="4044"/>
    <cellStyle name="SAPBEXfilterDrill 6 5 6 3" xfId="4045"/>
    <cellStyle name="SAPBEXfilterDrill 6 5 6 4" xfId="4046"/>
    <cellStyle name="SAPBEXfilterDrill 6 5 6 5" xfId="4047"/>
    <cellStyle name="SAPBEXfilterDrill 6 5 7" xfId="889"/>
    <cellStyle name="SAPBEXfilterDrill 6 5 7 2" xfId="4048"/>
    <cellStyle name="SAPBEXfilterDrill 6 5 7 3" xfId="4049"/>
    <cellStyle name="SAPBEXfilterDrill 6 5 7 4" xfId="4050"/>
    <cellStyle name="SAPBEXfilterDrill 6 5 7 5" xfId="4051"/>
    <cellStyle name="SAPBEXfilterDrill 6 5 8" xfId="629"/>
    <cellStyle name="SAPBEXfilterDrill 6 5 8 2" xfId="4052"/>
    <cellStyle name="SAPBEXfilterDrill 6 5 8 3" xfId="4053"/>
    <cellStyle name="SAPBEXfilterDrill 6 5 8 4" xfId="4054"/>
    <cellStyle name="SAPBEXfilterDrill 6 5 8 5" xfId="4055"/>
    <cellStyle name="SAPBEXfilterDrill 6 5 9" xfId="1117"/>
    <cellStyle name="SAPBEXfilterDrill 6 5 9 2" xfId="4056"/>
    <cellStyle name="SAPBEXfilterDrill 6 5 9 3" xfId="4057"/>
    <cellStyle name="SAPBEXfilterDrill 6 5 9 4" xfId="4058"/>
    <cellStyle name="SAPBEXfilterDrill 6 5 9 5" xfId="4059"/>
    <cellStyle name="SAPBEXfilterDrill 6 6" xfId="560"/>
    <cellStyle name="SAPBEXfilterDrill 6 6 10" xfId="1027"/>
    <cellStyle name="SAPBEXfilterDrill 6 6 10 2" xfId="4060"/>
    <cellStyle name="SAPBEXfilterDrill 6 6 10 3" xfId="4061"/>
    <cellStyle name="SAPBEXfilterDrill 6 6 10 4" xfId="4062"/>
    <cellStyle name="SAPBEXfilterDrill 6 6 10 5" xfId="4063"/>
    <cellStyle name="SAPBEXfilterDrill 6 6 11" xfId="1285"/>
    <cellStyle name="SAPBEXfilterDrill 6 6 11 2" xfId="4064"/>
    <cellStyle name="SAPBEXfilterDrill 6 6 11 3" xfId="4065"/>
    <cellStyle name="SAPBEXfilterDrill 6 6 11 4" xfId="4066"/>
    <cellStyle name="SAPBEXfilterDrill 6 6 11 5" xfId="4067"/>
    <cellStyle name="SAPBEXfilterDrill 6 6 12" xfId="1158"/>
    <cellStyle name="SAPBEXfilterDrill 6 6 12 2" xfId="4068"/>
    <cellStyle name="SAPBEXfilterDrill 6 6 12 3" xfId="4069"/>
    <cellStyle name="SAPBEXfilterDrill 6 6 12 4" xfId="4070"/>
    <cellStyle name="SAPBEXfilterDrill 6 6 12 5" xfId="4071"/>
    <cellStyle name="SAPBEXfilterDrill 6 6 13" xfId="1336"/>
    <cellStyle name="SAPBEXfilterDrill 6 6 13 2" xfId="4072"/>
    <cellStyle name="SAPBEXfilterDrill 6 6 13 3" xfId="4073"/>
    <cellStyle name="SAPBEXfilterDrill 6 6 13 4" xfId="4074"/>
    <cellStyle name="SAPBEXfilterDrill 6 6 13 5" xfId="4075"/>
    <cellStyle name="SAPBEXfilterDrill 6 6 14" xfId="969"/>
    <cellStyle name="SAPBEXfilterDrill 6 6 14 2" xfId="4076"/>
    <cellStyle name="SAPBEXfilterDrill 6 6 14 3" xfId="4077"/>
    <cellStyle name="SAPBEXfilterDrill 6 6 14 4" xfId="4078"/>
    <cellStyle name="SAPBEXfilterDrill 6 6 14 5" xfId="4079"/>
    <cellStyle name="SAPBEXfilterDrill 6 6 15" xfId="998"/>
    <cellStyle name="SAPBEXfilterDrill 6 6 15 2" xfId="4080"/>
    <cellStyle name="SAPBEXfilterDrill 6 6 15 3" xfId="4081"/>
    <cellStyle name="SAPBEXfilterDrill 6 6 15 4" xfId="4082"/>
    <cellStyle name="SAPBEXfilterDrill 6 6 15 5" xfId="4083"/>
    <cellStyle name="SAPBEXfilterDrill 6 6 16" xfId="1222"/>
    <cellStyle name="SAPBEXfilterDrill 6 6 16 2" xfId="4084"/>
    <cellStyle name="SAPBEXfilterDrill 6 6 16 3" xfId="4085"/>
    <cellStyle name="SAPBEXfilterDrill 6 6 16 4" xfId="4086"/>
    <cellStyle name="SAPBEXfilterDrill 6 6 16 5" xfId="4087"/>
    <cellStyle name="SAPBEXfilterDrill 6 6 17" xfId="1189"/>
    <cellStyle name="SAPBEXfilterDrill 6 6 17 2" xfId="4088"/>
    <cellStyle name="SAPBEXfilterDrill 6 6 17 3" xfId="4089"/>
    <cellStyle name="SAPBEXfilterDrill 6 6 17 4" xfId="4090"/>
    <cellStyle name="SAPBEXfilterDrill 6 6 17 5" xfId="4091"/>
    <cellStyle name="SAPBEXfilterDrill 6 6 18" xfId="797"/>
    <cellStyle name="SAPBEXfilterDrill 6 6 18 2" xfId="4092"/>
    <cellStyle name="SAPBEXfilterDrill 6 6 18 3" xfId="4093"/>
    <cellStyle name="SAPBEXfilterDrill 6 6 18 4" xfId="4094"/>
    <cellStyle name="SAPBEXfilterDrill 6 6 18 5" xfId="4095"/>
    <cellStyle name="SAPBEXfilterDrill 6 6 19" xfId="657"/>
    <cellStyle name="SAPBEXfilterDrill 6 6 19 2" xfId="4096"/>
    <cellStyle name="SAPBEXfilterDrill 6 6 19 3" xfId="4097"/>
    <cellStyle name="SAPBEXfilterDrill 6 6 19 4" xfId="4098"/>
    <cellStyle name="SAPBEXfilterDrill 6 6 19 5" xfId="4099"/>
    <cellStyle name="SAPBEXfilterDrill 6 6 2" xfId="726"/>
    <cellStyle name="SAPBEXfilterDrill 6 6 2 2" xfId="4100"/>
    <cellStyle name="SAPBEXfilterDrill 6 6 2 2 2" xfId="4101"/>
    <cellStyle name="SAPBEXfilterDrill 6 6 2 2 3" xfId="4102"/>
    <cellStyle name="SAPBEXfilterDrill 6 6 2 3" xfId="4103"/>
    <cellStyle name="SAPBEXfilterDrill 6 6 2 4" xfId="4104"/>
    <cellStyle name="SAPBEXfilterDrill 6 6 2 5" xfId="4105"/>
    <cellStyle name="SAPBEXfilterDrill 6 6 2 6" xfId="4106"/>
    <cellStyle name="SAPBEXfilterDrill 6 6 20" xfId="1201"/>
    <cellStyle name="SAPBEXfilterDrill 6 6 20 2" xfId="4107"/>
    <cellStyle name="SAPBEXfilterDrill 6 6 20 3" xfId="4108"/>
    <cellStyle name="SAPBEXfilterDrill 6 6 20 4" xfId="4109"/>
    <cellStyle name="SAPBEXfilterDrill 6 6 3" xfId="1058"/>
    <cellStyle name="SAPBEXfilterDrill 6 6 3 2" xfId="4110"/>
    <cellStyle name="SAPBEXfilterDrill 6 6 3 3" xfId="4111"/>
    <cellStyle name="SAPBEXfilterDrill 6 6 3 4" xfId="4112"/>
    <cellStyle name="SAPBEXfilterDrill 6 6 3 5" xfId="4113"/>
    <cellStyle name="SAPBEXfilterDrill 6 6 4" xfId="1054"/>
    <cellStyle name="SAPBEXfilterDrill 6 6 4 2" xfId="4114"/>
    <cellStyle name="SAPBEXfilterDrill 6 6 4 3" xfId="4115"/>
    <cellStyle name="SAPBEXfilterDrill 6 6 4 4" xfId="4116"/>
    <cellStyle name="SAPBEXfilterDrill 6 6 4 5" xfId="4117"/>
    <cellStyle name="SAPBEXfilterDrill 6 6 5" xfId="914"/>
    <cellStyle name="SAPBEXfilterDrill 6 6 5 2" xfId="4118"/>
    <cellStyle name="SAPBEXfilterDrill 6 6 5 3" xfId="4119"/>
    <cellStyle name="SAPBEXfilterDrill 6 6 5 4" xfId="4120"/>
    <cellStyle name="SAPBEXfilterDrill 6 6 5 5" xfId="4121"/>
    <cellStyle name="SAPBEXfilterDrill 6 6 6" xfId="718"/>
    <cellStyle name="SAPBEXfilterDrill 6 6 6 2" xfId="4122"/>
    <cellStyle name="SAPBEXfilterDrill 6 6 6 3" xfId="4123"/>
    <cellStyle name="SAPBEXfilterDrill 6 6 6 4" xfId="4124"/>
    <cellStyle name="SAPBEXfilterDrill 6 6 6 5" xfId="4125"/>
    <cellStyle name="SAPBEXfilterDrill 6 6 7" xfId="1059"/>
    <cellStyle name="SAPBEXfilterDrill 6 6 7 2" xfId="4126"/>
    <cellStyle name="SAPBEXfilterDrill 6 6 7 3" xfId="4127"/>
    <cellStyle name="SAPBEXfilterDrill 6 6 7 4" xfId="4128"/>
    <cellStyle name="SAPBEXfilterDrill 6 6 7 5" xfId="4129"/>
    <cellStyle name="SAPBEXfilterDrill 6 6 8" xfId="1118"/>
    <cellStyle name="SAPBEXfilterDrill 6 6 8 2" xfId="4130"/>
    <cellStyle name="SAPBEXfilterDrill 6 6 8 3" xfId="4131"/>
    <cellStyle name="SAPBEXfilterDrill 6 6 8 4" xfId="4132"/>
    <cellStyle name="SAPBEXfilterDrill 6 6 8 5" xfId="4133"/>
    <cellStyle name="SAPBEXfilterDrill 6 6 9" xfId="1076"/>
    <cellStyle name="SAPBEXfilterDrill 6 6 9 2" xfId="4134"/>
    <cellStyle name="SAPBEXfilterDrill 6 6 9 3" xfId="4135"/>
    <cellStyle name="SAPBEXfilterDrill 6 6 9 4" xfId="4136"/>
    <cellStyle name="SAPBEXfilterDrill 6 6 9 5" xfId="4137"/>
    <cellStyle name="SAPBEXfilterDrill 6 7" xfId="639"/>
    <cellStyle name="SAPBEXfilterDrill 6 7 2" xfId="4138"/>
    <cellStyle name="SAPBEXfilterDrill 6 7 2 2" xfId="4139"/>
    <cellStyle name="SAPBEXfilterDrill 6 7 2 3" xfId="4140"/>
    <cellStyle name="SAPBEXfilterDrill 6 7 3" xfId="4141"/>
    <cellStyle name="SAPBEXfilterDrill 6 7 4" xfId="4142"/>
    <cellStyle name="SAPBEXfilterDrill 6 7 5" xfId="4143"/>
    <cellStyle name="SAPBEXfilterDrill 6 7 6" xfId="4144"/>
    <cellStyle name="SAPBEXfilterDrill 6 8" xfId="934"/>
    <cellStyle name="SAPBEXfilterDrill 6 8 2" xfId="4145"/>
    <cellStyle name="SAPBEXfilterDrill 6 8 3" xfId="4146"/>
    <cellStyle name="SAPBEXfilterDrill 6 8 4" xfId="4147"/>
    <cellStyle name="SAPBEXfilterDrill 6 8 5" xfId="4148"/>
    <cellStyle name="SAPBEXfilterDrill 6 9" xfId="864"/>
    <cellStyle name="SAPBEXfilterDrill 6 9 2" xfId="4149"/>
    <cellStyle name="SAPBEXfilterDrill 6 9 3" xfId="4150"/>
    <cellStyle name="SAPBEXfilterDrill 6 9 4" xfId="4151"/>
    <cellStyle name="SAPBEXfilterDrill 6 9 5" xfId="4152"/>
    <cellStyle name="SAPBEXfilterDrill 7" xfId="408"/>
    <cellStyle name="SAPBEXfilterDrill 7 10" xfId="1015"/>
    <cellStyle name="SAPBEXfilterDrill 7 10 2" xfId="4153"/>
    <cellStyle name="SAPBEXfilterDrill 7 10 3" xfId="4154"/>
    <cellStyle name="SAPBEXfilterDrill 7 10 4" xfId="4155"/>
    <cellStyle name="SAPBEXfilterDrill 7 10 5" xfId="4156"/>
    <cellStyle name="SAPBEXfilterDrill 7 11" xfId="733"/>
    <cellStyle name="SAPBEXfilterDrill 7 11 2" xfId="4157"/>
    <cellStyle name="SAPBEXfilterDrill 7 11 3" xfId="4158"/>
    <cellStyle name="SAPBEXfilterDrill 7 11 4" xfId="4159"/>
    <cellStyle name="SAPBEXfilterDrill 7 11 5" xfId="4160"/>
    <cellStyle name="SAPBEXfilterDrill 7 12" xfId="1051"/>
    <cellStyle name="SAPBEXfilterDrill 7 12 2" xfId="4161"/>
    <cellStyle name="SAPBEXfilterDrill 7 12 3" xfId="4162"/>
    <cellStyle name="SAPBEXfilterDrill 7 12 4" xfId="4163"/>
    <cellStyle name="SAPBEXfilterDrill 7 12 5" xfId="4164"/>
    <cellStyle name="SAPBEXfilterDrill 7 13" xfId="1119"/>
    <cellStyle name="SAPBEXfilterDrill 7 13 2" xfId="4165"/>
    <cellStyle name="SAPBEXfilterDrill 7 13 3" xfId="4166"/>
    <cellStyle name="SAPBEXfilterDrill 7 13 4" xfId="4167"/>
    <cellStyle name="SAPBEXfilterDrill 7 13 5" xfId="4168"/>
    <cellStyle name="SAPBEXfilterDrill 7 14" xfId="936"/>
    <cellStyle name="SAPBEXfilterDrill 7 14 2" xfId="4169"/>
    <cellStyle name="SAPBEXfilterDrill 7 14 3" xfId="4170"/>
    <cellStyle name="SAPBEXfilterDrill 7 14 4" xfId="4171"/>
    <cellStyle name="SAPBEXfilterDrill 7 14 5" xfId="4172"/>
    <cellStyle name="SAPBEXfilterDrill 7 15" xfId="813"/>
    <cellStyle name="SAPBEXfilterDrill 7 15 2" xfId="4173"/>
    <cellStyle name="SAPBEXfilterDrill 7 15 3" xfId="4174"/>
    <cellStyle name="SAPBEXfilterDrill 7 15 4" xfId="4175"/>
    <cellStyle name="SAPBEXfilterDrill 7 15 5" xfId="4176"/>
    <cellStyle name="SAPBEXfilterDrill 7 16" xfId="1286"/>
    <cellStyle name="SAPBEXfilterDrill 7 16 2" xfId="4177"/>
    <cellStyle name="SAPBEXfilterDrill 7 16 3" xfId="4178"/>
    <cellStyle name="SAPBEXfilterDrill 7 16 4" xfId="4179"/>
    <cellStyle name="SAPBEXfilterDrill 7 16 5" xfId="4180"/>
    <cellStyle name="SAPBEXfilterDrill 7 17" xfId="1159"/>
    <cellStyle name="SAPBEXfilterDrill 7 17 2" xfId="4181"/>
    <cellStyle name="SAPBEXfilterDrill 7 17 3" xfId="4182"/>
    <cellStyle name="SAPBEXfilterDrill 7 17 4" xfId="4183"/>
    <cellStyle name="SAPBEXfilterDrill 7 17 5" xfId="4184"/>
    <cellStyle name="SAPBEXfilterDrill 7 18" xfId="1337"/>
    <cellStyle name="SAPBEXfilterDrill 7 18 2" xfId="4185"/>
    <cellStyle name="SAPBEXfilterDrill 7 18 3" xfId="4186"/>
    <cellStyle name="SAPBEXfilterDrill 7 18 4" xfId="4187"/>
    <cellStyle name="SAPBEXfilterDrill 7 18 5" xfId="4188"/>
    <cellStyle name="SAPBEXfilterDrill 7 19" xfId="1167"/>
    <cellStyle name="SAPBEXfilterDrill 7 19 2" xfId="4189"/>
    <cellStyle name="SAPBEXfilterDrill 7 19 3" xfId="4190"/>
    <cellStyle name="SAPBEXfilterDrill 7 19 4" xfId="4191"/>
    <cellStyle name="SAPBEXfilterDrill 7 19 5" xfId="4192"/>
    <cellStyle name="SAPBEXfilterDrill 7 2" xfId="486"/>
    <cellStyle name="SAPBEXfilterDrill 7 2 10" xfId="1012"/>
    <cellStyle name="SAPBEXfilterDrill 7 2 10 2" xfId="4193"/>
    <cellStyle name="SAPBEXfilterDrill 7 2 10 3" xfId="4194"/>
    <cellStyle name="SAPBEXfilterDrill 7 2 10 4" xfId="4195"/>
    <cellStyle name="SAPBEXfilterDrill 7 2 10 5" xfId="4196"/>
    <cellStyle name="SAPBEXfilterDrill 7 2 11" xfId="697"/>
    <cellStyle name="SAPBEXfilterDrill 7 2 11 2" xfId="4197"/>
    <cellStyle name="SAPBEXfilterDrill 7 2 11 3" xfId="4198"/>
    <cellStyle name="SAPBEXfilterDrill 7 2 11 4" xfId="4199"/>
    <cellStyle name="SAPBEXfilterDrill 7 2 11 5" xfId="4200"/>
    <cellStyle name="SAPBEXfilterDrill 7 2 12" xfId="1287"/>
    <cellStyle name="SAPBEXfilterDrill 7 2 12 2" xfId="4201"/>
    <cellStyle name="SAPBEXfilterDrill 7 2 12 3" xfId="4202"/>
    <cellStyle name="SAPBEXfilterDrill 7 2 12 4" xfId="4203"/>
    <cellStyle name="SAPBEXfilterDrill 7 2 12 5" xfId="4204"/>
    <cellStyle name="SAPBEXfilterDrill 7 2 13" xfId="1160"/>
    <cellStyle name="SAPBEXfilterDrill 7 2 13 2" xfId="4205"/>
    <cellStyle name="SAPBEXfilterDrill 7 2 13 3" xfId="4206"/>
    <cellStyle name="SAPBEXfilterDrill 7 2 13 4" xfId="4207"/>
    <cellStyle name="SAPBEXfilterDrill 7 2 13 5" xfId="4208"/>
    <cellStyle name="SAPBEXfilterDrill 7 2 14" xfId="1338"/>
    <cellStyle name="SAPBEXfilterDrill 7 2 14 2" xfId="4209"/>
    <cellStyle name="SAPBEXfilterDrill 7 2 14 3" xfId="4210"/>
    <cellStyle name="SAPBEXfilterDrill 7 2 14 4" xfId="4211"/>
    <cellStyle name="SAPBEXfilterDrill 7 2 14 5" xfId="4212"/>
    <cellStyle name="SAPBEXfilterDrill 7 2 15" xfId="764"/>
    <cellStyle name="SAPBEXfilterDrill 7 2 15 2" xfId="4213"/>
    <cellStyle name="SAPBEXfilterDrill 7 2 15 3" xfId="4214"/>
    <cellStyle name="SAPBEXfilterDrill 7 2 15 4" xfId="4215"/>
    <cellStyle name="SAPBEXfilterDrill 7 2 15 5" xfId="4216"/>
    <cellStyle name="SAPBEXfilterDrill 7 2 16" xfId="1202"/>
    <cellStyle name="SAPBEXfilterDrill 7 2 16 2" xfId="4217"/>
    <cellStyle name="SAPBEXfilterDrill 7 2 16 3" xfId="4218"/>
    <cellStyle name="SAPBEXfilterDrill 7 2 16 4" xfId="4219"/>
    <cellStyle name="SAPBEXfilterDrill 7 2 16 5" xfId="4220"/>
    <cellStyle name="SAPBEXfilterDrill 7 2 17" xfId="1358"/>
    <cellStyle name="SAPBEXfilterDrill 7 2 17 2" xfId="4221"/>
    <cellStyle name="SAPBEXfilterDrill 7 2 17 3" xfId="4222"/>
    <cellStyle name="SAPBEXfilterDrill 7 2 17 4" xfId="4223"/>
    <cellStyle name="SAPBEXfilterDrill 7 2 17 5" xfId="4224"/>
    <cellStyle name="SAPBEXfilterDrill 7 2 18" xfId="1462"/>
    <cellStyle name="SAPBEXfilterDrill 7 2 18 2" xfId="4225"/>
    <cellStyle name="SAPBEXfilterDrill 7 2 18 3" xfId="4226"/>
    <cellStyle name="SAPBEXfilterDrill 7 2 18 4" xfId="4227"/>
    <cellStyle name="SAPBEXfilterDrill 7 2 18 5" xfId="4228"/>
    <cellStyle name="SAPBEXfilterDrill 7 2 19" xfId="1031"/>
    <cellStyle name="SAPBEXfilterDrill 7 2 19 2" xfId="4229"/>
    <cellStyle name="SAPBEXfilterDrill 7 2 19 3" xfId="4230"/>
    <cellStyle name="SAPBEXfilterDrill 7 2 19 4" xfId="4231"/>
    <cellStyle name="SAPBEXfilterDrill 7 2 19 5" xfId="4232"/>
    <cellStyle name="SAPBEXfilterDrill 7 2 2" xfId="581"/>
    <cellStyle name="SAPBEXfilterDrill 7 2 2 2" xfId="4233"/>
    <cellStyle name="SAPBEXfilterDrill 7 2 2 3" xfId="4234"/>
    <cellStyle name="SAPBEXfilterDrill 7 2 20" xfId="1041"/>
    <cellStyle name="SAPBEXfilterDrill 7 2 20 2" xfId="4235"/>
    <cellStyle name="SAPBEXfilterDrill 7 2 20 3" xfId="4236"/>
    <cellStyle name="SAPBEXfilterDrill 7 2 20 4" xfId="4237"/>
    <cellStyle name="SAPBEXfilterDrill 7 2 20 5" xfId="4238"/>
    <cellStyle name="SAPBEXfilterDrill 7 2 21" xfId="798"/>
    <cellStyle name="SAPBEXfilterDrill 7 2 21 2" xfId="4239"/>
    <cellStyle name="SAPBEXfilterDrill 7 2 21 3" xfId="4240"/>
    <cellStyle name="SAPBEXfilterDrill 7 2 21 4" xfId="4241"/>
    <cellStyle name="SAPBEXfilterDrill 7 2 3" xfId="899"/>
    <cellStyle name="SAPBEXfilterDrill 7 2 3 2" xfId="4242"/>
    <cellStyle name="SAPBEXfilterDrill 7 2 3 3" xfId="4243"/>
    <cellStyle name="SAPBEXfilterDrill 7 2 3 4" xfId="4244"/>
    <cellStyle name="SAPBEXfilterDrill 7 2 3 5" xfId="4245"/>
    <cellStyle name="SAPBEXfilterDrill 7 2 4" xfId="771"/>
    <cellStyle name="SAPBEXfilterDrill 7 2 4 2" xfId="4246"/>
    <cellStyle name="SAPBEXfilterDrill 7 2 4 3" xfId="4247"/>
    <cellStyle name="SAPBEXfilterDrill 7 2 4 4" xfId="4248"/>
    <cellStyle name="SAPBEXfilterDrill 7 2 4 5" xfId="4249"/>
    <cellStyle name="SAPBEXfilterDrill 7 2 5" xfId="789"/>
    <cellStyle name="SAPBEXfilterDrill 7 2 5 2" xfId="4250"/>
    <cellStyle name="SAPBEXfilterDrill 7 2 5 3" xfId="4251"/>
    <cellStyle name="SAPBEXfilterDrill 7 2 5 4" xfId="4252"/>
    <cellStyle name="SAPBEXfilterDrill 7 2 5 5" xfId="4253"/>
    <cellStyle name="SAPBEXfilterDrill 7 2 6" xfId="1079"/>
    <cellStyle name="SAPBEXfilterDrill 7 2 6 2" xfId="4254"/>
    <cellStyle name="SAPBEXfilterDrill 7 2 6 3" xfId="4255"/>
    <cellStyle name="SAPBEXfilterDrill 7 2 6 4" xfId="4256"/>
    <cellStyle name="SAPBEXfilterDrill 7 2 6 5" xfId="4257"/>
    <cellStyle name="SAPBEXfilterDrill 7 2 7" xfId="945"/>
    <cellStyle name="SAPBEXfilterDrill 7 2 7 2" xfId="4258"/>
    <cellStyle name="SAPBEXfilterDrill 7 2 7 3" xfId="4259"/>
    <cellStyle name="SAPBEXfilterDrill 7 2 7 4" xfId="4260"/>
    <cellStyle name="SAPBEXfilterDrill 7 2 7 5" xfId="4261"/>
    <cellStyle name="SAPBEXfilterDrill 7 2 8" xfId="1053"/>
    <cellStyle name="SAPBEXfilterDrill 7 2 8 2" xfId="4262"/>
    <cellStyle name="SAPBEXfilterDrill 7 2 8 3" xfId="4263"/>
    <cellStyle name="SAPBEXfilterDrill 7 2 8 4" xfId="4264"/>
    <cellStyle name="SAPBEXfilterDrill 7 2 8 5" xfId="4265"/>
    <cellStyle name="SAPBEXfilterDrill 7 2 9" xfId="1120"/>
    <cellStyle name="SAPBEXfilterDrill 7 2 9 2" xfId="4266"/>
    <cellStyle name="SAPBEXfilterDrill 7 2 9 3" xfId="4267"/>
    <cellStyle name="SAPBEXfilterDrill 7 2 9 4" xfId="4268"/>
    <cellStyle name="SAPBEXfilterDrill 7 2 9 5" xfId="4269"/>
    <cellStyle name="SAPBEXfilterDrill 7 20" xfId="1170"/>
    <cellStyle name="SAPBEXfilterDrill 7 20 2" xfId="4270"/>
    <cellStyle name="SAPBEXfilterDrill 7 20 3" xfId="4271"/>
    <cellStyle name="SAPBEXfilterDrill 7 20 4" xfId="4272"/>
    <cellStyle name="SAPBEXfilterDrill 7 20 5" xfId="4273"/>
    <cellStyle name="SAPBEXfilterDrill 7 21" xfId="961"/>
    <cellStyle name="SAPBEXfilterDrill 7 21 2" xfId="4274"/>
    <cellStyle name="SAPBEXfilterDrill 7 21 3" xfId="4275"/>
    <cellStyle name="SAPBEXfilterDrill 7 21 4" xfId="4276"/>
    <cellStyle name="SAPBEXfilterDrill 7 21 5" xfId="4277"/>
    <cellStyle name="SAPBEXfilterDrill 7 22" xfId="1392"/>
    <cellStyle name="SAPBEXfilterDrill 7 22 2" xfId="4278"/>
    <cellStyle name="SAPBEXfilterDrill 7 22 3" xfId="4279"/>
    <cellStyle name="SAPBEXfilterDrill 7 22 4" xfId="4280"/>
    <cellStyle name="SAPBEXfilterDrill 7 22 5" xfId="4281"/>
    <cellStyle name="SAPBEXfilterDrill 7 23" xfId="1489"/>
    <cellStyle name="SAPBEXfilterDrill 7 23 2" xfId="4282"/>
    <cellStyle name="SAPBEXfilterDrill 7 23 3" xfId="4283"/>
    <cellStyle name="SAPBEXfilterDrill 7 23 4" xfId="4284"/>
    <cellStyle name="SAPBEXfilterDrill 7 23 5" xfId="4285"/>
    <cellStyle name="SAPBEXfilterDrill 7 24" xfId="800"/>
    <cellStyle name="SAPBEXfilterDrill 7 24 2" xfId="4286"/>
    <cellStyle name="SAPBEXfilterDrill 7 24 3" xfId="4287"/>
    <cellStyle name="SAPBEXfilterDrill 7 24 4" xfId="4288"/>
    <cellStyle name="SAPBEXfilterDrill 7 24 5" xfId="4289"/>
    <cellStyle name="SAPBEXfilterDrill 7 25" xfId="906"/>
    <cellStyle name="SAPBEXfilterDrill 7 25 2" xfId="4290"/>
    <cellStyle name="SAPBEXfilterDrill 7 25 3" xfId="4291"/>
    <cellStyle name="SAPBEXfilterDrill 7 25 4" xfId="4292"/>
    <cellStyle name="SAPBEXfilterDrill 7 3" xfId="531"/>
    <cellStyle name="SAPBEXfilterDrill 7 3 10" xfId="675"/>
    <cellStyle name="SAPBEXfilterDrill 7 3 10 2" xfId="4293"/>
    <cellStyle name="SAPBEXfilterDrill 7 3 10 3" xfId="4294"/>
    <cellStyle name="SAPBEXfilterDrill 7 3 10 4" xfId="4295"/>
    <cellStyle name="SAPBEXfilterDrill 7 3 10 5" xfId="4296"/>
    <cellStyle name="SAPBEXfilterDrill 7 3 11" xfId="1020"/>
    <cellStyle name="SAPBEXfilterDrill 7 3 11 2" xfId="4297"/>
    <cellStyle name="SAPBEXfilterDrill 7 3 11 3" xfId="4298"/>
    <cellStyle name="SAPBEXfilterDrill 7 3 11 4" xfId="4299"/>
    <cellStyle name="SAPBEXfilterDrill 7 3 11 5" xfId="4300"/>
    <cellStyle name="SAPBEXfilterDrill 7 3 12" xfId="1291"/>
    <cellStyle name="SAPBEXfilterDrill 7 3 12 2" xfId="4301"/>
    <cellStyle name="SAPBEXfilterDrill 7 3 12 3" xfId="4302"/>
    <cellStyle name="SAPBEXfilterDrill 7 3 12 4" xfId="4303"/>
    <cellStyle name="SAPBEXfilterDrill 7 3 12 5" xfId="4304"/>
    <cellStyle name="SAPBEXfilterDrill 7 3 13" xfId="1161"/>
    <cellStyle name="SAPBEXfilterDrill 7 3 13 2" xfId="4305"/>
    <cellStyle name="SAPBEXfilterDrill 7 3 13 3" xfId="4306"/>
    <cellStyle name="SAPBEXfilterDrill 7 3 13 4" xfId="4307"/>
    <cellStyle name="SAPBEXfilterDrill 7 3 13 5" xfId="4308"/>
    <cellStyle name="SAPBEXfilterDrill 7 3 14" xfId="1339"/>
    <cellStyle name="SAPBEXfilterDrill 7 3 14 2" xfId="4309"/>
    <cellStyle name="SAPBEXfilterDrill 7 3 14 3" xfId="4310"/>
    <cellStyle name="SAPBEXfilterDrill 7 3 14 4" xfId="4311"/>
    <cellStyle name="SAPBEXfilterDrill 7 3 14 5" xfId="4312"/>
    <cellStyle name="SAPBEXfilterDrill 7 3 15" xfId="1404"/>
    <cellStyle name="SAPBEXfilterDrill 7 3 15 2" xfId="4313"/>
    <cellStyle name="SAPBEXfilterDrill 7 3 15 3" xfId="4314"/>
    <cellStyle name="SAPBEXfilterDrill 7 3 15 4" xfId="4315"/>
    <cellStyle name="SAPBEXfilterDrill 7 3 15 5" xfId="4316"/>
    <cellStyle name="SAPBEXfilterDrill 7 3 16" xfId="1352"/>
    <cellStyle name="SAPBEXfilterDrill 7 3 16 2" xfId="4317"/>
    <cellStyle name="SAPBEXfilterDrill 7 3 16 3" xfId="4318"/>
    <cellStyle name="SAPBEXfilterDrill 7 3 16 4" xfId="4319"/>
    <cellStyle name="SAPBEXfilterDrill 7 3 16 5" xfId="4320"/>
    <cellStyle name="SAPBEXfilterDrill 7 3 17" xfId="1353"/>
    <cellStyle name="SAPBEXfilterDrill 7 3 17 2" xfId="4321"/>
    <cellStyle name="SAPBEXfilterDrill 7 3 17 3" xfId="4322"/>
    <cellStyle name="SAPBEXfilterDrill 7 3 17 4" xfId="4323"/>
    <cellStyle name="SAPBEXfilterDrill 7 3 17 5" xfId="4324"/>
    <cellStyle name="SAPBEXfilterDrill 7 3 18" xfId="1169"/>
    <cellStyle name="SAPBEXfilterDrill 7 3 18 2" xfId="4325"/>
    <cellStyle name="SAPBEXfilterDrill 7 3 18 3" xfId="4326"/>
    <cellStyle name="SAPBEXfilterDrill 7 3 18 4" xfId="4327"/>
    <cellStyle name="SAPBEXfilterDrill 7 3 18 5" xfId="4328"/>
    <cellStyle name="SAPBEXfilterDrill 7 3 19" xfId="1382"/>
    <cellStyle name="SAPBEXfilterDrill 7 3 19 2" xfId="4329"/>
    <cellStyle name="SAPBEXfilterDrill 7 3 19 3" xfId="4330"/>
    <cellStyle name="SAPBEXfilterDrill 7 3 19 4" xfId="4331"/>
    <cellStyle name="SAPBEXfilterDrill 7 3 19 5" xfId="4332"/>
    <cellStyle name="SAPBEXfilterDrill 7 3 2" xfId="600"/>
    <cellStyle name="SAPBEXfilterDrill 7 3 2 2" xfId="4333"/>
    <cellStyle name="SAPBEXfilterDrill 7 3 2 3" xfId="4334"/>
    <cellStyle name="SAPBEXfilterDrill 7 3 20" xfId="1496"/>
    <cellStyle name="SAPBEXfilterDrill 7 3 20 2" xfId="4335"/>
    <cellStyle name="SAPBEXfilterDrill 7 3 20 3" xfId="4336"/>
    <cellStyle name="SAPBEXfilterDrill 7 3 20 4" xfId="4337"/>
    <cellStyle name="SAPBEXfilterDrill 7 3 20 5" xfId="4338"/>
    <cellStyle name="SAPBEXfilterDrill 7 3 21" xfId="1457"/>
    <cellStyle name="SAPBEXfilterDrill 7 3 21 2" xfId="4339"/>
    <cellStyle name="SAPBEXfilterDrill 7 3 21 3" xfId="4340"/>
    <cellStyle name="SAPBEXfilterDrill 7 3 21 4" xfId="4341"/>
    <cellStyle name="SAPBEXfilterDrill 7 3 3" xfId="873"/>
    <cellStyle name="SAPBEXfilterDrill 7 3 3 2" xfId="4342"/>
    <cellStyle name="SAPBEXfilterDrill 7 3 3 3" xfId="4343"/>
    <cellStyle name="SAPBEXfilterDrill 7 3 3 4" xfId="4344"/>
    <cellStyle name="SAPBEXfilterDrill 7 3 3 5" xfId="4345"/>
    <cellStyle name="SAPBEXfilterDrill 7 3 4" xfId="642"/>
    <cellStyle name="SAPBEXfilterDrill 7 3 4 2" xfId="4346"/>
    <cellStyle name="SAPBEXfilterDrill 7 3 4 3" xfId="4347"/>
    <cellStyle name="SAPBEXfilterDrill 7 3 4 4" xfId="4348"/>
    <cellStyle name="SAPBEXfilterDrill 7 3 4 5" xfId="4349"/>
    <cellStyle name="SAPBEXfilterDrill 7 3 5" xfId="935"/>
    <cellStyle name="SAPBEXfilterDrill 7 3 5 2" xfId="4350"/>
    <cellStyle name="SAPBEXfilterDrill 7 3 5 3" xfId="4351"/>
    <cellStyle name="SAPBEXfilterDrill 7 3 5 4" xfId="4352"/>
    <cellStyle name="SAPBEXfilterDrill 7 3 5 5" xfId="4353"/>
    <cellStyle name="SAPBEXfilterDrill 7 3 6" xfId="1080"/>
    <cellStyle name="SAPBEXfilterDrill 7 3 6 2" xfId="4354"/>
    <cellStyle name="SAPBEXfilterDrill 7 3 6 3" xfId="4355"/>
    <cellStyle name="SAPBEXfilterDrill 7 3 6 4" xfId="4356"/>
    <cellStyle name="SAPBEXfilterDrill 7 3 6 5" xfId="4357"/>
    <cellStyle name="SAPBEXfilterDrill 7 3 7" xfId="833"/>
    <cellStyle name="SAPBEXfilterDrill 7 3 7 2" xfId="4358"/>
    <cellStyle name="SAPBEXfilterDrill 7 3 7 3" xfId="4359"/>
    <cellStyle name="SAPBEXfilterDrill 7 3 7 4" xfId="4360"/>
    <cellStyle name="SAPBEXfilterDrill 7 3 7 5" xfId="4361"/>
    <cellStyle name="SAPBEXfilterDrill 7 3 8" xfId="1172"/>
    <cellStyle name="SAPBEXfilterDrill 7 3 8 2" xfId="4362"/>
    <cellStyle name="SAPBEXfilterDrill 7 3 8 3" xfId="4363"/>
    <cellStyle name="SAPBEXfilterDrill 7 3 8 4" xfId="4364"/>
    <cellStyle name="SAPBEXfilterDrill 7 3 8 5" xfId="4365"/>
    <cellStyle name="SAPBEXfilterDrill 7 3 9" xfId="1121"/>
    <cellStyle name="SAPBEXfilterDrill 7 3 9 2" xfId="4366"/>
    <cellStyle name="SAPBEXfilterDrill 7 3 9 3" xfId="4367"/>
    <cellStyle name="SAPBEXfilterDrill 7 3 9 4" xfId="4368"/>
    <cellStyle name="SAPBEXfilterDrill 7 3 9 5" xfId="4369"/>
    <cellStyle name="SAPBEXfilterDrill 7 4" xfId="573"/>
    <cellStyle name="SAPBEXfilterDrill 7 4 10" xfId="659"/>
    <cellStyle name="SAPBEXfilterDrill 7 4 10 2" xfId="4370"/>
    <cellStyle name="SAPBEXfilterDrill 7 4 10 3" xfId="4371"/>
    <cellStyle name="SAPBEXfilterDrill 7 4 10 4" xfId="4372"/>
    <cellStyle name="SAPBEXfilterDrill 7 4 10 5" xfId="4373"/>
    <cellStyle name="SAPBEXfilterDrill 7 4 11" xfId="1065"/>
    <cellStyle name="SAPBEXfilterDrill 7 4 11 2" xfId="4374"/>
    <cellStyle name="SAPBEXfilterDrill 7 4 11 3" xfId="4375"/>
    <cellStyle name="SAPBEXfilterDrill 7 4 11 4" xfId="4376"/>
    <cellStyle name="SAPBEXfilterDrill 7 4 11 5" xfId="4377"/>
    <cellStyle name="SAPBEXfilterDrill 7 4 12" xfId="1292"/>
    <cellStyle name="SAPBEXfilterDrill 7 4 12 2" xfId="4378"/>
    <cellStyle name="SAPBEXfilterDrill 7 4 12 3" xfId="4379"/>
    <cellStyle name="SAPBEXfilterDrill 7 4 12 4" xfId="4380"/>
    <cellStyle name="SAPBEXfilterDrill 7 4 12 5" xfId="4381"/>
    <cellStyle name="SAPBEXfilterDrill 7 4 13" xfId="1162"/>
    <cellStyle name="SAPBEXfilterDrill 7 4 13 2" xfId="4382"/>
    <cellStyle name="SAPBEXfilterDrill 7 4 13 3" xfId="4383"/>
    <cellStyle name="SAPBEXfilterDrill 7 4 13 4" xfId="4384"/>
    <cellStyle name="SAPBEXfilterDrill 7 4 13 5" xfId="4385"/>
    <cellStyle name="SAPBEXfilterDrill 7 4 14" xfId="1340"/>
    <cellStyle name="SAPBEXfilterDrill 7 4 14 2" xfId="4386"/>
    <cellStyle name="SAPBEXfilterDrill 7 4 14 3" xfId="4387"/>
    <cellStyle name="SAPBEXfilterDrill 7 4 14 4" xfId="4388"/>
    <cellStyle name="SAPBEXfilterDrill 7 4 14 5" xfId="4389"/>
    <cellStyle name="SAPBEXfilterDrill 7 4 15" xfId="723"/>
    <cellStyle name="SAPBEXfilterDrill 7 4 15 2" xfId="4390"/>
    <cellStyle name="SAPBEXfilterDrill 7 4 15 3" xfId="4391"/>
    <cellStyle name="SAPBEXfilterDrill 7 4 15 4" xfId="4392"/>
    <cellStyle name="SAPBEXfilterDrill 7 4 15 5" xfId="4393"/>
    <cellStyle name="SAPBEXfilterDrill 7 4 16" xfId="885"/>
    <cellStyle name="SAPBEXfilterDrill 7 4 16 2" xfId="4394"/>
    <cellStyle name="SAPBEXfilterDrill 7 4 16 3" xfId="4395"/>
    <cellStyle name="SAPBEXfilterDrill 7 4 16 4" xfId="4396"/>
    <cellStyle name="SAPBEXfilterDrill 7 4 16 5" xfId="4397"/>
    <cellStyle name="SAPBEXfilterDrill 7 4 17" xfId="1398"/>
    <cellStyle name="SAPBEXfilterDrill 7 4 17 2" xfId="4398"/>
    <cellStyle name="SAPBEXfilterDrill 7 4 17 3" xfId="4399"/>
    <cellStyle name="SAPBEXfilterDrill 7 4 17 4" xfId="4400"/>
    <cellStyle name="SAPBEXfilterDrill 7 4 17 5" xfId="4401"/>
    <cellStyle name="SAPBEXfilterDrill 7 4 18" xfId="652"/>
    <cellStyle name="SAPBEXfilterDrill 7 4 18 2" xfId="4402"/>
    <cellStyle name="SAPBEXfilterDrill 7 4 18 3" xfId="4403"/>
    <cellStyle name="SAPBEXfilterDrill 7 4 18 4" xfId="4404"/>
    <cellStyle name="SAPBEXfilterDrill 7 4 18 5" xfId="4405"/>
    <cellStyle name="SAPBEXfilterDrill 7 4 19" xfId="1459"/>
    <cellStyle name="SAPBEXfilterDrill 7 4 19 2" xfId="4406"/>
    <cellStyle name="SAPBEXfilterDrill 7 4 19 3" xfId="4407"/>
    <cellStyle name="SAPBEXfilterDrill 7 4 19 4" xfId="4408"/>
    <cellStyle name="SAPBEXfilterDrill 7 4 19 5" xfId="4409"/>
    <cellStyle name="SAPBEXfilterDrill 7 4 2" xfId="619"/>
    <cellStyle name="SAPBEXfilterDrill 7 4 2 2" xfId="4410"/>
    <cellStyle name="SAPBEXfilterDrill 7 4 2 3" xfId="4411"/>
    <cellStyle name="SAPBEXfilterDrill 7 4 20" xfId="1505"/>
    <cellStyle name="SAPBEXfilterDrill 7 4 20 2" xfId="4412"/>
    <cellStyle name="SAPBEXfilterDrill 7 4 20 3" xfId="4413"/>
    <cellStyle name="SAPBEXfilterDrill 7 4 20 4" xfId="4414"/>
    <cellStyle name="SAPBEXfilterDrill 7 4 20 5" xfId="4415"/>
    <cellStyle name="SAPBEXfilterDrill 7 4 21" xfId="1366"/>
    <cellStyle name="SAPBEXfilterDrill 7 4 21 2" xfId="4416"/>
    <cellStyle name="SAPBEXfilterDrill 7 4 21 3" xfId="4417"/>
    <cellStyle name="SAPBEXfilterDrill 7 4 21 4" xfId="4418"/>
    <cellStyle name="SAPBEXfilterDrill 7 4 3" xfId="939"/>
    <cellStyle name="SAPBEXfilterDrill 7 4 3 2" xfId="4419"/>
    <cellStyle name="SAPBEXfilterDrill 7 4 3 3" xfId="4420"/>
    <cellStyle name="SAPBEXfilterDrill 7 4 3 4" xfId="4421"/>
    <cellStyle name="SAPBEXfilterDrill 7 4 3 5" xfId="4422"/>
    <cellStyle name="SAPBEXfilterDrill 7 4 4" xfId="640"/>
    <cellStyle name="SAPBEXfilterDrill 7 4 4 2" xfId="4423"/>
    <cellStyle name="SAPBEXfilterDrill 7 4 4 3" xfId="4424"/>
    <cellStyle name="SAPBEXfilterDrill 7 4 4 4" xfId="4425"/>
    <cellStyle name="SAPBEXfilterDrill 7 4 4 5" xfId="4426"/>
    <cellStyle name="SAPBEXfilterDrill 7 4 5" xfId="631"/>
    <cellStyle name="SAPBEXfilterDrill 7 4 5 2" xfId="4427"/>
    <cellStyle name="SAPBEXfilterDrill 7 4 5 3" xfId="4428"/>
    <cellStyle name="SAPBEXfilterDrill 7 4 5 4" xfId="4429"/>
    <cellStyle name="SAPBEXfilterDrill 7 4 5 5" xfId="4430"/>
    <cellStyle name="SAPBEXfilterDrill 7 4 6" xfId="1081"/>
    <cellStyle name="SAPBEXfilterDrill 7 4 6 2" xfId="4431"/>
    <cellStyle name="SAPBEXfilterDrill 7 4 6 3" xfId="4432"/>
    <cellStyle name="SAPBEXfilterDrill 7 4 6 4" xfId="4433"/>
    <cellStyle name="SAPBEXfilterDrill 7 4 6 5" xfId="4434"/>
    <cellStyle name="SAPBEXfilterDrill 7 4 7" xfId="834"/>
    <cellStyle name="SAPBEXfilterDrill 7 4 7 2" xfId="4435"/>
    <cellStyle name="SAPBEXfilterDrill 7 4 7 3" xfId="4436"/>
    <cellStyle name="SAPBEXfilterDrill 7 4 7 4" xfId="4437"/>
    <cellStyle name="SAPBEXfilterDrill 7 4 7 5" xfId="4438"/>
    <cellStyle name="SAPBEXfilterDrill 7 4 8" xfId="1173"/>
    <cellStyle name="SAPBEXfilterDrill 7 4 8 2" xfId="4439"/>
    <cellStyle name="SAPBEXfilterDrill 7 4 8 3" xfId="4440"/>
    <cellStyle name="SAPBEXfilterDrill 7 4 8 4" xfId="4441"/>
    <cellStyle name="SAPBEXfilterDrill 7 4 8 5" xfId="4442"/>
    <cellStyle name="SAPBEXfilterDrill 7 4 9" xfId="1122"/>
    <cellStyle name="SAPBEXfilterDrill 7 4 9 2" xfId="4443"/>
    <cellStyle name="SAPBEXfilterDrill 7 4 9 3" xfId="4444"/>
    <cellStyle name="SAPBEXfilterDrill 7 4 9 4" xfId="4445"/>
    <cellStyle name="SAPBEXfilterDrill 7 4 9 5" xfId="4446"/>
    <cellStyle name="SAPBEXfilterDrill 7 5" xfId="575"/>
    <cellStyle name="SAPBEXfilterDrill 7 5 10" xfId="649"/>
    <cellStyle name="SAPBEXfilterDrill 7 5 10 2" xfId="4447"/>
    <cellStyle name="SAPBEXfilterDrill 7 5 10 3" xfId="4448"/>
    <cellStyle name="SAPBEXfilterDrill 7 5 10 4" xfId="4449"/>
    <cellStyle name="SAPBEXfilterDrill 7 5 10 5" xfId="4450"/>
    <cellStyle name="SAPBEXfilterDrill 7 5 11" xfId="857"/>
    <cellStyle name="SAPBEXfilterDrill 7 5 11 2" xfId="4451"/>
    <cellStyle name="SAPBEXfilterDrill 7 5 11 3" xfId="4452"/>
    <cellStyle name="SAPBEXfilterDrill 7 5 11 4" xfId="4453"/>
    <cellStyle name="SAPBEXfilterDrill 7 5 11 5" xfId="4454"/>
    <cellStyle name="SAPBEXfilterDrill 7 5 12" xfId="1293"/>
    <cellStyle name="SAPBEXfilterDrill 7 5 12 2" xfId="4455"/>
    <cellStyle name="SAPBEXfilterDrill 7 5 12 3" xfId="4456"/>
    <cellStyle name="SAPBEXfilterDrill 7 5 12 4" xfId="4457"/>
    <cellStyle name="SAPBEXfilterDrill 7 5 12 5" xfId="4458"/>
    <cellStyle name="SAPBEXfilterDrill 7 5 13" xfId="1163"/>
    <cellStyle name="SAPBEXfilterDrill 7 5 13 2" xfId="4459"/>
    <cellStyle name="SAPBEXfilterDrill 7 5 13 3" xfId="4460"/>
    <cellStyle name="SAPBEXfilterDrill 7 5 13 4" xfId="4461"/>
    <cellStyle name="SAPBEXfilterDrill 7 5 13 5" xfId="4462"/>
    <cellStyle name="SAPBEXfilterDrill 7 5 14" xfId="1341"/>
    <cellStyle name="SAPBEXfilterDrill 7 5 14 2" xfId="4463"/>
    <cellStyle name="SAPBEXfilterDrill 7 5 14 3" xfId="4464"/>
    <cellStyle name="SAPBEXfilterDrill 7 5 14 4" xfId="4465"/>
    <cellStyle name="SAPBEXfilterDrill 7 5 14 5" xfId="4466"/>
    <cellStyle name="SAPBEXfilterDrill 7 5 15" xfId="1237"/>
    <cellStyle name="SAPBEXfilterDrill 7 5 15 2" xfId="4467"/>
    <cellStyle name="SAPBEXfilterDrill 7 5 15 3" xfId="4468"/>
    <cellStyle name="SAPBEXfilterDrill 7 5 15 4" xfId="4469"/>
    <cellStyle name="SAPBEXfilterDrill 7 5 15 5" xfId="4470"/>
    <cellStyle name="SAPBEXfilterDrill 7 5 16" xfId="975"/>
    <cellStyle name="SAPBEXfilterDrill 7 5 16 2" xfId="4471"/>
    <cellStyle name="SAPBEXfilterDrill 7 5 16 3" xfId="4472"/>
    <cellStyle name="SAPBEXfilterDrill 7 5 16 4" xfId="4473"/>
    <cellStyle name="SAPBEXfilterDrill 7 5 16 5" xfId="4474"/>
    <cellStyle name="SAPBEXfilterDrill 7 5 17" xfId="1217"/>
    <cellStyle name="SAPBEXfilterDrill 7 5 17 2" xfId="4475"/>
    <cellStyle name="SAPBEXfilterDrill 7 5 17 3" xfId="4476"/>
    <cellStyle name="SAPBEXfilterDrill 7 5 17 4" xfId="4477"/>
    <cellStyle name="SAPBEXfilterDrill 7 5 17 5" xfId="4478"/>
    <cellStyle name="SAPBEXfilterDrill 7 5 18" xfId="795"/>
    <cellStyle name="SAPBEXfilterDrill 7 5 18 2" xfId="4479"/>
    <cellStyle name="SAPBEXfilterDrill 7 5 18 3" xfId="4480"/>
    <cellStyle name="SAPBEXfilterDrill 7 5 18 4" xfId="4481"/>
    <cellStyle name="SAPBEXfilterDrill 7 5 18 5" xfId="4482"/>
    <cellStyle name="SAPBEXfilterDrill 7 5 19" xfId="1460"/>
    <cellStyle name="SAPBEXfilterDrill 7 5 19 2" xfId="4483"/>
    <cellStyle name="SAPBEXfilterDrill 7 5 19 3" xfId="4484"/>
    <cellStyle name="SAPBEXfilterDrill 7 5 19 4" xfId="4485"/>
    <cellStyle name="SAPBEXfilterDrill 7 5 19 5" xfId="4486"/>
    <cellStyle name="SAPBEXfilterDrill 7 5 2" xfId="621"/>
    <cellStyle name="SAPBEXfilterDrill 7 5 2 2" xfId="4487"/>
    <cellStyle name="SAPBEXfilterDrill 7 5 2 3" xfId="4488"/>
    <cellStyle name="SAPBEXfilterDrill 7 5 20" xfId="1221"/>
    <cellStyle name="SAPBEXfilterDrill 7 5 20 2" xfId="4489"/>
    <cellStyle name="SAPBEXfilterDrill 7 5 20 3" xfId="4490"/>
    <cellStyle name="SAPBEXfilterDrill 7 5 20 4" xfId="4491"/>
    <cellStyle name="SAPBEXfilterDrill 7 5 20 5" xfId="4492"/>
    <cellStyle name="SAPBEXfilterDrill 7 5 21" xfId="787"/>
    <cellStyle name="SAPBEXfilterDrill 7 5 21 2" xfId="4493"/>
    <cellStyle name="SAPBEXfilterDrill 7 5 21 3" xfId="4494"/>
    <cellStyle name="SAPBEXfilterDrill 7 5 21 4" xfId="4495"/>
    <cellStyle name="SAPBEXfilterDrill 7 5 3" xfId="883"/>
    <cellStyle name="SAPBEXfilterDrill 7 5 3 2" xfId="4496"/>
    <cellStyle name="SAPBEXfilterDrill 7 5 3 3" xfId="4497"/>
    <cellStyle name="SAPBEXfilterDrill 7 5 3 4" xfId="4498"/>
    <cellStyle name="SAPBEXfilterDrill 7 5 3 5" xfId="4499"/>
    <cellStyle name="SAPBEXfilterDrill 7 5 4" xfId="971"/>
    <cellStyle name="SAPBEXfilterDrill 7 5 4 2" xfId="4500"/>
    <cellStyle name="SAPBEXfilterDrill 7 5 4 3" xfId="4501"/>
    <cellStyle name="SAPBEXfilterDrill 7 5 4 4" xfId="4502"/>
    <cellStyle name="SAPBEXfilterDrill 7 5 4 5" xfId="4503"/>
    <cellStyle name="SAPBEXfilterDrill 7 5 5" xfId="844"/>
    <cellStyle name="SAPBEXfilterDrill 7 5 5 2" xfId="4504"/>
    <cellStyle name="SAPBEXfilterDrill 7 5 5 3" xfId="4505"/>
    <cellStyle name="SAPBEXfilterDrill 7 5 5 4" xfId="4506"/>
    <cellStyle name="SAPBEXfilterDrill 7 5 5 5" xfId="4507"/>
    <cellStyle name="SAPBEXfilterDrill 7 5 6" xfId="1082"/>
    <cellStyle name="SAPBEXfilterDrill 7 5 6 2" xfId="4508"/>
    <cellStyle name="SAPBEXfilterDrill 7 5 6 3" xfId="4509"/>
    <cellStyle name="SAPBEXfilterDrill 7 5 6 4" xfId="4510"/>
    <cellStyle name="SAPBEXfilterDrill 7 5 6 5" xfId="4511"/>
    <cellStyle name="SAPBEXfilterDrill 7 5 7" xfId="835"/>
    <cellStyle name="SAPBEXfilterDrill 7 5 7 2" xfId="4512"/>
    <cellStyle name="SAPBEXfilterDrill 7 5 7 3" xfId="4513"/>
    <cellStyle name="SAPBEXfilterDrill 7 5 7 4" xfId="4514"/>
    <cellStyle name="SAPBEXfilterDrill 7 5 7 5" xfId="4515"/>
    <cellStyle name="SAPBEXfilterDrill 7 5 8" xfId="1174"/>
    <cellStyle name="SAPBEXfilterDrill 7 5 8 2" xfId="4516"/>
    <cellStyle name="SAPBEXfilterDrill 7 5 8 3" xfId="4517"/>
    <cellStyle name="SAPBEXfilterDrill 7 5 8 4" xfId="4518"/>
    <cellStyle name="SAPBEXfilterDrill 7 5 8 5" xfId="4519"/>
    <cellStyle name="SAPBEXfilterDrill 7 5 9" xfId="1125"/>
    <cellStyle name="SAPBEXfilterDrill 7 5 9 2" xfId="4520"/>
    <cellStyle name="SAPBEXfilterDrill 7 5 9 3" xfId="4521"/>
    <cellStyle name="SAPBEXfilterDrill 7 5 9 4" xfId="4522"/>
    <cellStyle name="SAPBEXfilterDrill 7 5 9 5" xfId="4523"/>
    <cellStyle name="SAPBEXfilterDrill 7 6" xfId="578"/>
    <cellStyle name="SAPBEXfilterDrill 7 6 10" xfId="740"/>
    <cellStyle name="SAPBEXfilterDrill 7 6 10 2" xfId="4524"/>
    <cellStyle name="SAPBEXfilterDrill 7 6 10 3" xfId="4525"/>
    <cellStyle name="SAPBEXfilterDrill 7 6 10 4" xfId="4526"/>
    <cellStyle name="SAPBEXfilterDrill 7 6 10 5" xfId="4527"/>
    <cellStyle name="SAPBEXfilterDrill 7 6 11" xfId="1294"/>
    <cellStyle name="SAPBEXfilterDrill 7 6 11 2" xfId="4528"/>
    <cellStyle name="SAPBEXfilterDrill 7 6 11 3" xfId="4529"/>
    <cellStyle name="SAPBEXfilterDrill 7 6 11 4" xfId="4530"/>
    <cellStyle name="SAPBEXfilterDrill 7 6 11 5" xfId="4531"/>
    <cellStyle name="SAPBEXfilterDrill 7 6 12" xfId="1164"/>
    <cellStyle name="SAPBEXfilterDrill 7 6 12 2" xfId="4532"/>
    <cellStyle name="SAPBEXfilterDrill 7 6 12 3" xfId="4533"/>
    <cellStyle name="SAPBEXfilterDrill 7 6 12 4" xfId="4534"/>
    <cellStyle name="SAPBEXfilterDrill 7 6 12 5" xfId="4535"/>
    <cellStyle name="SAPBEXfilterDrill 7 6 13" xfId="1342"/>
    <cellStyle name="SAPBEXfilterDrill 7 6 13 2" xfId="4536"/>
    <cellStyle name="SAPBEXfilterDrill 7 6 13 3" xfId="4537"/>
    <cellStyle name="SAPBEXfilterDrill 7 6 13 4" xfId="4538"/>
    <cellStyle name="SAPBEXfilterDrill 7 6 13 5" xfId="4539"/>
    <cellStyle name="SAPBEXfilterDrill 7 6 14" xfId="1418"/>
    <cellStyle name="SAPBEXfilterDrill 7 6 14 2" xfId="4540"/>
    <cellStyle name="SAPBEXfilterDrill 7 6 14 3" xfId="4541"/>
    <cellStyle name="SAPBEXfilterDrill 7 6 14 4" xfId="4542"/>
    <cellStyle name="SAPBEXfilterDrill 7 6 14 5" xfId="4543"/>
    <cellStyle name="SAPBEXfilterDrill 7 6 15" xfId="1359"/>
    <cellStyle name="SAPBEXfilterDrill 7 6 15 2" xfId="4544"/>
    <cellStyle name="SAPBEXfilterDrill 7 6 15 3" xfId="4545"/>
    <cellStyle name="SAPBEXfilterDrill 7 6 15 4" xfId="4546"/>
    <cellStyle name="SAPBEXfilterDrill 7 6 15 5" xfId="4547"/>
    <cellStyle name="SAPBEXfilterDrill 7 6 16" xfId="786"/>
    <cellStyle name="SAPBEXfilterDrill 7 6 16 2" xfId="4548"/>
    <cellStyle name="SAPBEXfilterDrill 7 6 16 3" xfId="4549"/>
    <cellStyle name="SAPBEXfilterDrill 7 6 16 4" xfId="4550"/>
    <cellStyle name="SAPBEXfilterDrill 7 6 16 5" xfId="4551"/>
    <cellStyle name="SAPBEXfilterDrill 7 6 17" xfId="1249"/>
    <cellStyle name="SAPBEXfilterDrill 7 6 17 2" xfId="4552"/>
    <cellStyle name="SAPBEXfilterDrill 7 6 17 3" xfId="4553"/>
    <cellStyle name="SAPBEXfilterDrill 7 6 17 4" xfId="4554"/>
    <cellStyle name="SAPBEXfilterDrill 7 6 17 5" xfId="4555"/>
    <cellStyle name="SAPBEXfilterDrill 7 6 18" xfId="1389"/>
    <cellStyle name="SAPBEXfilterDrill 7 6 18 2" xfId="4556"/>
    <cellStyle name="SAPBEXfilterDrill 7 6 18 3" xfId="4557"/>
    <cellStyle name="SAPBEXfilterDrill 7 6 18 4" xfId="4558"/>
    <cellStyle name="SAPBEXfilterDrill 7 6 18 5" xfId="4559"/>
    <cellStyle name="SAPBEXfilterDrill 7 6 19" xfId="1513"/>
    <cellStyle name="SAPBEXfilterDrill 7 6 19 2" xfId="4560"/>
    <cellStyle name="SAPBEXfilterDrill 7 6 19 3" xfId="4561"/>
    <cellStyle name="SAPBEXfilterDrill 7 6 19 4" xfId="4562"/>
    <cellStyle name="SAPBEXfilterDrill 7 6 19 5" xfId="4563"/>
    <cellStyle name="SAPBEXfilterDrill 7 6 2" xfId="950"/>
    <cellStyle name="SAPBEXfilterDrill 7 6 2 2" xfId="4564"/>
    <cellStyle name="SAPBEXfilterDrill 7 6 2 2 2" xfId="4565"/>
    <cellStyle name="SAPBEXfilterDrill 7 6 2 2 3" xfId="4566"/>
    <cellStyle name="SAPBEXfilterDrill 7 6 2 3" xfId="4567"/>
    <cellStyle name="SAPBEXfilterDrill 7 6 2 4" xfId="4568"/>
    <cellStyle name="SAPBEXfilterDrill 7 6 2 5" xfId="4569"/>
    <cellStyle name="SAPBEXfilterDrill 7 6 2 6" xfId="4570"/>
    <cellStyle name="SAPBEXfilterDrill 7 6 20" xfId="1355"/>
    <cellStyle name="SAPBEXfilterDrill 7 6 20 2" xfId="4571"/>
    <cellStyle name="SAPBEXfilterDrill 7 6 20 3" xfId="4572"/>
    <cellStyle name="SAPBEXfilterDrill 7 6 20 4" xfId="4573"/>
    <cellStyle name="SAPBEXfilterDrill 7 6 3" xfId="1048"/>
    <cellStyle name="SAPBEXfilterDrill 7 6 3 2" xfId="4574"/>
    <cellStyle name="SAPBEXfilterDrill 7 6 3 3" xfId="4575"/>
    <cellStyle name="SAPBEXfilterDrill 7 6 3 4" xfId="4576"/>
    <cellStyle name="SAPBEXfilterDrill 7 6 3 5" xfId="4577"/>
    <cellStyle name="SAPBEXfilterDrill 7 6 4" xfId="941"/>
    <cellStyle name="SAPBEXfilterDrill 7 6 4 2" xfId="4578"/>
    <cellStyle name="SAPBEXfilterDrill 7 6 4 3" xfId="4579"/>
    <cellStyle name="SAPBEXfilterDrill 7 6 4 4" xfId="4580"/>
    <cellStyle name="SAPBEXfilterDrill 7 6 4 5" xfId="4581"/>
    <cellStyle name="SAPBEXfilterDrill 7 6 5" xfId="1083"/>
    <cellStyle name="SAPBEXfilterDrill 7 6 5 2" xfId="4582"/>
    <cellStyle name="SAPBEXfilterDrill 7 6 5 3" xfId="4583"/>
    <cellStyle name="SAPBEXfilterDrill 7 6 5 4" xfId="4584"/>
    <cellStyle name="SAPBEXfilterDrill 7 6 5 5" xfId="4585"/>
    <cellStyle name="SAPBEXfilterDrill 7 6 6" xfId="720"/>
    <cellStyle name="SAPBEXfilterDrill 7 6 6 2" xfId="4586"/>
    <cellStyle name="SAPBEXfilterDrill 7 6 6 3" xfId="4587"/>
    <cellStyle name="SAPBEXfilterDrill 7 6 6 4" xfId="4588"/>
    <cellStyle name="SAPBEXfilterDrill 7 6 6 5" xfId="4589"/>
    <cellStyle name="SAPBEXfilterDrill 7 6 7" xfId="1175"/>
    <cellStyle name="SAPBEXfilterDrill 7 6 7 2" xfId="4590"/>
    <cellStyle name="SAPBEXfilterDrill 7 6 7 3" xfId="4591"/>
    <cellStyle name="SAPBEXfilterDrill 7 6 7 4" xfId="4592"/>
    <cellStyle name="SAPBEXfilterDrill 7 6 7 5" xfId="4593"/>
    <cellStyle name="SAPBEXfilterDrill 7 6 8" xfId="1126"/>
    <cellStyle name="SAPBEXfilterDrill 7 6 8 2" xfId="4594"/>
    <cellStyle name="SAPBEXfilterDrill 7 6 8 3" xfId="4595"/>
    <cellStyle name="SAPBEXfilterDrill 7 6 8 4" xfId="4596"/>
    <cellStyle name="SAPBEXfilterDrill 7 6 8 5" xfId="4597"/>
    <cellStyle name="SAPBEXfilterDrill 7 6 9" xfId="1074"/>
    <cellStyle name="SAPBEXfilterDrill 7 6 9 2" xfId="4598"/>
    <cellStyle name="SAPBEXfilterDrill 7 6 9 3" xfId="4599"/>
    <cellStyle name="SAPBEXfilterDrill 7 6 9 4" xfId="4600"/>
    <cellStyle name="SAPBEXfilterDrill 7 6 9 5" xfId="4601"/>
    <cellStyle name="SAPBEXfilterDrill 7 7" xfId="851"/>
    <cellStyle name="SAPBEXfilterDrill 7 7 2" xfId="4602"/>
    <cellStyle name="SAPBEXfilterDrill 7 7 2 2" xfId="4603"/>
    <cellStyle name="SAPBEXfilterDrill 7 7 2 3" xfId="4604"/>
    <cellStyle name="SAPBEXfilterDrill 7 7 3" xfId="4605"/>
    <cellStyle name="SAPBEXfilterDrill 7 7 4" xfId="4606"/>
    <cellStyle name="SAPBEXfilterDrill 7 7 5" xfId="4607"/>
    <cellStyle name="SAPBEXfilterDrill 7 7 6" xfId="4608"/>
    <cellStyle name="SAPBEXfilterDrill 7 8" xfId="929"/>
    <cellStyle name="SAPBEXfilterDrill 7 8 2" xfId="4609"/>
    <cellStyle name="SAPBEXfilterDrill 7 8 3" xfId="4610"/>
    <cellStyle name="SAPBEXfilterDrill 7 8 4" xfId="4611"/>
    <cellStyle name="SAPBEXfilterDrill 7 8 5" xfId="4612"/>
    <cellStyle name="SAPBEXfilterDrill 7 9" xfId="1056"/>
    <cellStyle name="SAPBEXfilterDrill 7 9 2" xfId="4613"/>
    <cellStyle name="SAPBEXfilterDrill 7 9 3" xfId="4614"/>
    <cellStyle name="SAPBEXfilterDrill 7 9 4" xfId="4615"/>
    <cellStyle name="SAPBEXfilterDrill 7 9 5" xfId="4616"/>
    <cellStyle name="SAPBEXfilterDrill 8" xfId="409"/>
    <cellStyle name="SAPBEXfilterDrill 8 10" xfId="1084"/>
    <cellStyle name="SAPBEXfilterDrill 8 10 2" xfId="4617"/>
    <cellStyle name="SAPBEXfilterDrill 8 10 3" xfId="4618"/>
    <cellStyle name="SAPBEXfilterDrill 8 10 4" xfId="4619"/>
    <cellStyle name="SAPBEXfilterDrill 8 10 5" xfId="4620"/>
    <cellStyle name="SAPBEXfilterDrill 8 11" xfId="836"/>
    <cellStyle name="SAPBEXfilterDrill 8 11 2" xfId="4621"/>
    <cellStyle name="SAPBEXfilterDrill 8 11 3" xfId="4622"/>
    <cellStyle name="SAPBEXfilterDrill 8 11 4" xfId="4623"/>
    <cellStyle name="SAPBEXfilterDrill 8 11 5" xfId="4624"/>
    <cellStyle name="SAPBEXfilterDrill 8 12" xfId="1176"/>
    <cellStyle name="SAPBEXfilterDrill 8 12 2" xfId="4625"/>
    <cellStyle name="SAPBEXfilterDrill 8 12 3" xfId="4626"/>
    <cellStyle name="SAPBEXfilterDrill 8 12 4" xfId="4627"/>
    <cellStyle name="SAPBEXfilterDrill 8 12 5" xfId="4628"/>
    <cellStyle name="SAPBEXfilterDrill 8 13" xfId="1127"/>
    <cellStyle name="SAPBEXfilterDrill 8 13 2" xfId="4629"/>
    <cellStyle name="SAPBEXfilterDrill 8 13 3" xfId="4630"/>
    <cellStyle name="SAPBEXfilterDrill 8 13 4" xfId="4631"/>
    <cellStyle name="SAPBEXfilterDrill 8 13 5" xfId="4632"/>
    <cellStyle name="SAPBEXfilterDrill 8 14" xfId="923"/>
    <cellStyle name="SAPBEXfilterDrill 8 14 2" xfId="4633"/>
    <cellStyle name="SAPBEXfilterDrill 8 14 3" xfId="4634"/>
    <cellStyle name="SAPBEXfilterDrill 8 14 4" xfId="4635"/>
    <cellStyle name="SAPBEXfilterDrill 8 14 5" xfId="4636"/>
    <cellStyle name="SAPBEXfilterDrill 8 15" xfId="1067"/>
    <cellStyle name="SAPBEXfilterDrill 8 15 2" xfId="4637"/>
    <cellStyle name="SAPBEXfilterDrill 8 15 3" xfId="4638"/>
    <cellStyle name="SAPBEXfilterDrill 8 15 4" xfId="4639"/>
    <cellStyle name="SAPBEXfilterDrill 8 15 5" xfId="4640"/>
    <cellStyle name="SAPBEXfilterDrill 8 16" xfId="1295"/>
    <cellStyle name="SAPBEXfilterDrill 8 16 2" xfId="4641"/>
    <cellStyle name="SAPBEXfilterDrill 8 16 3" xfId="4642"/>
    <cellStyle name="SAPBEXfilterDrill 8 16 4" xfId="4643"/>
    <cellStyle name="SAPBEXfilterDrill 8 16 5" xfId="4644"/>
    <cellStyle name="SAPBEXfilterDrill 8 17" xfId="1165"/>
    <cellStyle name="SAPBEXfilterDrill 8 17 2" xfId="4645"/>
    <cellStyle name="SAPBEXfilterDrill 8 17 3" xfId="4646"/>
    <cellStyle name="SAPBEXfilterDrill 8 17 4" xfId="4647"/>
    <cellStyle name="SAPBEXfilterDrill 8 17 5" xfId="4648"/>
    <cellStyle name="SAPBEXfilterDrill 8 18" xfId="1343"/>
    <cellStyle name="SAPBEXfilterDrill 8 18 2" xfId="4649"/>
    <cellStyle name="SAPBEXfilterDrill 8 18 3" xfId="4650"/>
    <cellStyle name="SAPBEXfilterDrill 8 18 4" xfId="4651"/>
    <cellStyle name="SAPBEXfilterDrill 8 18 5" xfId="4652"/>
    <cellStyle name="SAPBEXfilterDrill 8 19" xfId="1251"/>
    <cellStyle name="SAPBEXfilterDrill 8 19 2" xfId="4653"/>
    <cellStyle name="SAPBEXfilterDrill 8 19 3" xfId="4654"/>
    <cellStyle name="SAPBEXfilterDrill 8 19 4" xfId="4655"/>
    <cellStyle name="SAPBEXfilterDrill 8 19 5" xfId="4656"/>
    <cellStyle name="SAPBEXfilterDrill 8 2" xfId="485"/>
    <cellStyle name="SAPBEXfilterDrill 8 2 10" xfId="667"/>
    <cellStyle name="SAPBEXfilterDrill 8 2 10 2" xfId="4657"/>
    <cellStyle name="SAPBEXfilterDrill 8 2 10 3" xfId="4658"/>
    <cellStyle name="SAPBEXfilterDrill 8 2 10 4" xfId="4659"/>
    <cellStyle name="SAPBEXfilterDrill 8 2 10 5" xfId="4660"/>
    <cellStyle name="SAPBEXfilterDrill 8 2 11" xfId="704"/>
    <cellStyle name="SAPBEXfilterDrill 8 2 11 2" xfId="4661"/>
    <cellStyle name="SAPBEXfilterDrill 8 2 11 3" xfId="4662"/>
    <cellStyle name="SAPBEXfilterDrill 8 2 11 4" xfId="4663"/>
    <cellStyle name="SAPBEXfilterDrill 8 2 11 5" xfId="4664"/>
    <cellStyle name="SAPBEXfilterDrill 8 2 12" xfId="1296"/>
    <cellStyle name="SAPBEXfilterDrill 8 2 12 2" xfId="4665"/>
    <cellStyle name="SAPBEXfilterDrill 8 2 12 3" xfId="4666"/>
    <cellStyle name="SAPBEXfilterDrill 8 2 12 4" xfId="4667"/>
    <cellStyle name="SAPBEXfilterDrill 8 2 12 5" xfId="4668"/>
    <cellStyle name="SAPBEXfilterDrill 8 2 13" xfId="1166"/>
    <cellStyle name="SAPBEXfilterDrill 8 2 13 2" xfId="4669"/>
    <cellStyle name="SAPBEXfilterDrill 8 2 13 3" xfId="4670"/>
    <cellStyle name="SAPBEXfilterDrill 8 2 13 4" xfId="4671"/>
    <cellStyle name="SAPBEXfilterDrill 8 2 13 5" xfId="4672"/>
    <cellStyle name="SAPBEXfilterDrill 8 2 14" xfId="1344"/>
    <cellStyle name="SAPBEXfilterDrill 8 2 14 2" xfId="4673"/>
    <cellStyle name="SAPBEXfilterDrill 8 2 14 3" xfId="4674"/>
    <cellStyle name="SAPBEXfilterDrill 8 2 14 4" xfId="4675"/>
    <cellStyle name="SAPBEXfilterDrill 8 2 14 5" xfId="4676"/>
    <cellStyle name="SAPBEXfilterDrill 8 2 15" xfId="1214"/>
    <cellStyle name="SAPBEXfilterDrill 8 2 15 2" xfId="4677"/>
    <cellStyle name="SAPBEXfilterDrill 8 2 15 3" xfId="4678"/>
    <cellStyle name="SAPBEXfilterDrill 8 2 15 4" xfId="4679"/>
    <cellStyle name="SAPBEXfilterDrill 8 2 15 5" xfId="4680"/>
    <cellStyle name="SAPBEXfilterDrill 8 2 16" xfId="1192"/>
    <cellStyle name="SAPBEXfilterDrill 8 2 16 2" xfId="4681"/>
    <cellStyle name="SAPBEXfilterDrill 8 2 16 3" xfId="4682"/>
    <cellStyle name="SAPBEXfilterDrill 8 2 16 4" xfId="4683"/>
    <cellStyle name="SAPBEXfilterDrill 8 2 16 5" xfId="4684"/>
    <cellStyle name="SAPBEXfilterDrill 8 2 17" xfId="1193"/>
    <cellStyle name="SAPBEXfilterDrill 8 2 17 2" xfId="4685"/>
    <cellStyle name="SAPBEXfilterDrill 8 2 17 3" xfId="4686"/>
    <cellStyle name="SAPBEXfilterDrill 8 2 17 4" xfId="4687"/>
    <cellStyle name="SAPBEXfilterDrill 8 2 17 5" xfId="4688"/>
    <cellStyle name="SAPBEXfilterDrill 8 2 18" xfId="1451"/>
    <cellStyle name="SAPBEXfilterDrill 8 2 18 2" xfId="4689"/>
    <cellStyle name="SAPBEXfilterDrill 8 2 18 3" xfId="4690"/>
    <cellStyle name="SAPBEXfilterDrill 8 2 18 4" xfId="4691"/>
    <cellStyle name="SAPBEXfilterDrill 8 2 18 5" xfId="4692"/>
    <cellStyle name="SAPBEXfilterDrill 8 2 19" xfId="1473"/>
    <cellStyle name="SAPBEXfilterDrill 8 2 19 2" xfId="4693"/>
    <cellStyle name="SAPBEXfilterDrill 8 2 19 3" xfId="4694"/>
    <cellStyle name="SAPBEXfilterDrill 8 2 19 4" xfId="4695"/>
    <cellStyle name="SAPBEXfilterDrill 8 2 19 5" xfId="4696"/>
    <cellStyle name="SAPBEXfilterDrill 8 2 2" xfId="580"/>
    <cellStyle name="SAPBEXfilterDrill 8 2 2 2" xfId="4697"/>
    <cellStyle name="SAPBEXfilterDrill 8 2 2 3" xfId="4698"/>
    <cellStyle name="SAPBEXfilterDrill 8 2 20" xfId="1367"/>
    <cellStyle name="SAPBEXfilterDrill 8 2 20 2" xfId="4699"/>
    <cellStyle name="SAPBEXfilterDrill 8 2 20 3" xfId="4700"/>
    <cellStyle name="SAPBEXfilterDrill 8 2 20 4" xfId="4701"/>
    <cellStyle name="SAPBEXfilterDrill 8 2 20 5" xfId="4702"/>
    <cellStyle name="SAPBEXfilterDrill 8 2 21" xfId="1421"/>
    <cellStyle name="SAPBEXfilterDrill 8 2 21 2" xfId="4703"/>
    <cellStyle name="SAPBEXfilterDrill 8 2 21 3" xfId="4704"/>
    <cellStyle name="SAPBEXfilterDrill 8 2 21 4" xfId="4705"/>
    <cellStyle name="SAPBEXfilterDrill 8 2 3" xfId="979"/>
    <cellStyle name="SAPBEXfilterDrill 8 2 3 2" xfId="4706"/>
    <cellStyle name="SAPBEXfilterDrill 8 2 3 3" xfId="4707"/>
    <cellStyle name="SAPBEXfilterDrill 8 2 3 4" xfId="4708"/>
    <cellStyle name="SAPBEXfilterDrill 8 2 3 5" xfId="4709"/>
    <cellStyle name="SAPBEXfilterDrill 8 2 4" xfId="1036"/>
    <cellStyle name="SAPBEXfilterDrill 8 2 4 2" xfId="4710"/>
    <cellStyle name="SAPBEXfilterDrill 8 2 4 3" xfId="4711"/>
    <cellStyle name="SAPBEXfilterDrill 8 2 4 4" xfId="4712"/>
    <cellStyle name="SAPBEXfilterDrill 8 2 4 5" xfId="4713"/>
    <cellStyle name="SAPBEXfilterDrill 8 2 5" xfId="942"/>
    <cellStyle name="SAPBEXfilterDrill 8 2 5 2" xfId="4714"/>
    <cellStyle name="SAPBEXfilterDrill 8 2 5 3" xfId="4715"/>
    <cellStyle name="SAPBEXfilterDrill 8 2 5 4" xfId="4716"/>
    <cellStyle name="SAPBEXfilterDrill 8 2 5 5" xfId="4717"/>
    <cellStyle name="SAPBEXfilterDrill 8 2 6" xfId="1085"/>
    <cellStyle name="SAPBEXfilterDrill 8 2 6 2" xfId="4718"/>
    <cellStyle name="SAPBEXfilterDrill 8 2 6 3" xfId="4719"/>
    <cellStyle name="SAPBEXfilterDrill 8 2 6 4" xfId="4720"/>
    <cellStyle name="SAPBEXfilterDrill 8 2 6 5" xfId="4721"/>
    <cellStyle name="SAPBEXfilterDrill 8 2 7" xfId="749"/>
    <cellStyle name="SAPBEXfilterDrill 8 2 7 2" xfId="4722"/>
    <cellStyle name="SAPBEXfilterDrill 8 2 7 3" xfId="4723"/>
    <cellStyle name="SAPBEXfilterDrill 8 2 7 4" xfId="4724"/>
    <cellStyle name="SAPBEXfilterDrill 8 2 7 5" xfId="4725"/>
    <cellStyle name="SAPBEXfilterDrill 8 2 8" xfId="1177"/>
    <cellStyle name="SAPBEXfilterDrill 8 2 8 2" xfId="4726"/>
    <cellStyle name="SAPBEXfilterDrill 8 2 8 3" xfId="4727"/>
    <cellStyle name="SAPBEXfilterDrill 8 2 8 4" xfId="4728"/>
    <cellStyle name="SAPBEXfilterDrill 8 2 8 5" xfId="4729"/>
    <cellStyle name="SAPBEXfilterDrill 8 2 9" xfId="1128"/>
    <cellStyle name="SAPBEXfilterDrill 8 2 9 2" xfId="4730"/>
    <cellStyle name="SAPBEXfilterDrill 8 2 9 3" xfId="4731"/>
    <cellStyle name="SAPBEXfilterDrill 8 2 9 4" xfId="4732"/>
    <cellStyle name="SAPBEXfilterDrill 8 2 9 5" xfId="4733"/>
    <cellStyle name="SAPBEXfilterDrill 8 20" xfId="1168"/>
    <cellStyle name="SAPBEXfilterDrill 8 20 2" xfId="4734"/>
    <cellStyle name="SAPBEXfilterDrill 8 20 3" xfId="4735"/>
    <cellStyle name="SAPBEXfilterDrill 8 20 4" xfId="4736"/>
    <cellStyle name="SAPBEXfilterDrill 8 20 5" xfId="4737"/>
    <cellStyle name="SAPBEXfilterDrill 8 21" xfId="1013"/>
    <cellStyle name="SAPBEXfilterDrill 8 21 2" xfId="4738"/>
    <cellStyle name="SAPBEXfilterDrill 8 21 3" xfId="4739"/>
    <cellStyle name="SAPBEXfilterDrill 8 21 4" xfId="4740"/>
    <cellStyle name="SAPBEXfilterDrill 8 21 5" xfId="4741"/>
    <cellStyle name="SAPBEXfilterDrill 8 22" xfId="1184"/>
    <cellStyle name="SAPBEXfilterDrill 8 22 2" xfId="4742"/>
    <cellStyle name="SAPBEXfilterDrill 8 22 3" xfId="4743"/>
    <cellStyle name="SAPBEXfilterDrill 8 22 4" xfId="4744"/>
    <cellStyle name="SAPBEXfilterDrill 8 22 5" xfId="4745"/>
    <cellStyle name="SAPBEXfilterDrill 8 23" xfId="1483"/>
    <cellStyle name="SAPBEXfilterDrill 8 23 2" xfId="4746"/>
    <cellStyle name="SAPBEXfilterDrill 8 23 3" xfId="4747"/>
    <cellStyle name="SAPBEXfilterDrill 8 23 4" xfId="4748"/>
    <cellStyle name="SAPBEXfilterDrill 8 23 5" xfId="4749"/>
    <cellStyle name="SAPBEXfilterDrill 8 24" xfId="1484"/>
    <cellStyle name="SAPBEXfilterDrill 8 24 2" xfId="4750"/>
    <cellStyle name="SAPBEXfilterDrill 8 24 3" xfId="4751"/>
    <cellStyle name="SAPBEXfilterDrill 8 24 4" xfId="4752"/>
    <cellStyle name="SAPBEXfilterDrill 8 24 5" xfId="4753"/>
    <cellStyle name="SAPBEXfilterDrill 8 25" xfId="1200"/>
    <cellStyle name="SAPBEXfilterDrill 8 25 2" xfId="4754"/>
    <cellStyle name="SAPBEXfilterDrill 8 25 3" xfId="4755"/>
    <cellStyle name="SAPBEXfilterDrill 8 25 4" xfId="4756"/>
    <cellStyle name="SAPBEXfilterDrill 8 3" xfId="532"/>
    <cellStyle name="SAPBEXfilterDrill 8 3 10" xfId="853"/>
    <cellStyle name="SAPBEXfilterDrill 8 3 10 2" xfId="4757"/>
    <cellStyle name="SAPBEXfilterDrill 8 3 10 3" xfId="4758"/>
    <cellStyle name="SAPBEXfilterDrill 8 3 10 4" xfId="4759"/>
    <cellStyle name="SAPBEXfilterDrill 8 3 10 5" xfId="4760"/>
    <cellStyle name="SAPBEXfilterDrill 8 3 11" xfId="814"/>
    <cellStyle name="SAPBEXfilterDrill 8 3 11 2" xfId="4761"/>
    <cellStyle name="SAPBEXfilterDrill 8 3 11 3" xfId="4762"/>
    <cellStyle name="SAPBEXfilterDrill 8 3 11 4" xfId="4763"/>
    <cellStyle name="SAPBEXfilterDrill 8 3 11 5" xfId="4764"/>
    <cellStyle name="SAPBEXfilterDrill 8 3 12" xfId="1297"/>
    <cellStyle name="SAPBEXfilterDrill 8 3 12 2" xfId="4765"/>
    <cellStyle name="SAPBEXfilterDrill 8 3 12 3" xfId="4766"/>
    <cellStyle name="SAPBEXfilterDrill 8 3 12 4" xfId="4767"/>
    <cellStyle name="SAPBEXfilterDrill 8 3 12 5" xfId="4768"/>
    <cellStyle name="SAPBEXfilterDrill 8 3 13" xfId="1227"/>
    <cellStyle name="SAPBEXfilterDrill 8 3 13 2" xfId="4769"/>
    <cellStyle name="SAPBEXfilterDrill 8 3 13 3" xfId="4770"/>
    <cellStyle name="SAPBEXfilterDrill 8 3 13 4" xfId="4771"/>
    <cellStyle name="SAPBEXfilterDrill 8 3 13 5" xfId="4772"/>
    <cellStyle name="SAPBEXfilterDrill 8 3 14" xfId="1345"/>
    <cellStyle name="SAPBEXfilterDrill 8 3 14 2" xfId="4773"/>
    <cellStyle name="SAPBEXfilterDrill 8 3 14 3" xfId="4774"/>
    <cellStyle name="SAPBEXfilterDrill 8 3 14 4" xfId="4775"/>
    <cellStyle name="SAPBEXfilterDrill 8 3 14 5" xfId="4776"/>
    <cellStyle name="SAPBEXfilterDrill 8 3 15" xfId="1191"/>
    <cellStyle name="SAPBEXfilterDrill 8 3 15 2" xfId="4777"/>
    <cellStyle name="SAPBEXfilterDrill 8 3 15 3" xfId="4778"/>
    <cellStyle name="SAPBEXfilterDrill 8 3 15 4" xfId="4779"/>
    <cellStyle name="SAPBEXfilterDrill 8 3 15 5" xfId="4780"/>
    <cellStyle name="SAPBEXfilterDrill 8 3 16" xfId="1218"/>
    <cellStyle name="SAPBEXfilterDrill 8 3 16 2" xfId="4781"/>
    <cellStyle name="SAPBEXfilterDrill 8 3 16 3" xfId="4782"/>
    <cellStyle name="SAPBEXfilterDrill 8 3 16 4" xfId="4783"/>
    <cellStyle name="SAPBEXfilterDrill 8 3 16 5" xfId="4784"/>
    <cellStyle name="SAPBEXfilterDrill 8 3 17" xfId="1250"/>
    <cellStyle name="SAPBEXfilterDrill 8 3 17 2" xfId="4785"/>
    <cellStyle name="SAPBEXfilterDrill 8 3 17 3" xfId="4786"/>
    <cellStyle name="SAPBEXfilterDrill 8 3 17 4" xfId="4787"/>
    <cellStyle name="SAPBEXfilterDrill 8 3 17 5" xfId="4788"/>
    <cellStyle name="SAPBEXfilterDrill 8 3 18" xfId="628"/>
    <cellStyle name="SAPBEXfilterDrill 8 3 18 2" xfId="4789"/>
    <cellStyle name="SAPBEXfilterDrill 8 3 18 3" xfId="4790"/>
    <cellStyle name="SAPBEXfilterDrill 8 3 18 4" xfId="4791"/>
    <cellStyle name="SAPBEXfilterDrill 8 3 18 5" xfId="4792"/>
    <cellStyle name="SAPBEXfilterDrill 8 3 19" xfId="1468"/>
    <cellStyle name="SAPBEXfilterDrill 8 3 19 2" xfId="4793"/>
    <cellStyle name="SAPBEXfilterDrill 8 3 19 3" xfId="4794"/>
    <cellStyle name="SAPBEXfilterDrill 8 3 19 4" xfId="4795"/>
    <cellStyle name="SAPBEXfilterDrill 8 3 19 5" xfId="4796"/>
    <cellStyle name="SAPBEXfilterDrill 8 3 2" xfId="601"/>
    <cellStyle name="SAPBEXfilterDrill 8 3 2 2" xfId="4797"/>
    <cellStyle name="SAPBEXfilterDrill 8 3 2 3" xfId="4798"/>
    <cellStyle name="SAPBEXfilterDrill 8 3 20" xfId="765"/>
    <cellStyle name="SAPBEXfilterDrill 8 3 20 2" xfId="4799"/>
    <cellStyle name="SAPBEXfilterDrill 8 3 20 3" xfId="4800"/>
    <cellStyle name="SAPBEXfilterDrill 8 3 20 4" xfId="4801"/>
    <cellStyle name="SAPBEXfilterDrill 8 3 20 5" xfId="4802"/>
    <cellStyle name="SAPBEXfilterDrill 8 3 21" xfId="1206"/>
    <cellStyle name="SAPBEXfilterDrill 8 3 21 2" xfId="4803"/>
    <cellStyle name="SAPBEXfilterDrill 8 3 21 3" xfId="4804"/>
    <cellStyle name="SAPBEXfilterDrill 8 3 21 4" xfId="4805"/>
    <cellStyle name="SAPBEXfilterDrill 8 3 3" xfId="874"/>
    <cellStyle name="SAPBEXfilterDrill 8 3 3 2" xfId="4806"/>
    <cellStyle name="SAPBEXfilterDrill 8 3 3 3" xfId="4807"/>
    <cellStyle name="SAPBEXfilterDrill 8 3 3 4" xfId="4808"/>
    <cellStyle name="SAPBEXfilterDrill 8 3 3 5" xfId="4809"/>
    <cellStyle name="SAPBEXfilterDrill 8 3 4" xfId="738"/>
    <cellStyle name="SAPBEXfilterDrill 8 3 4 2" xfId="4810"/>
    <cellStyle name="SAPBEXfilterDrill 8 3 4 3" xfId="4811"/>
    <cellStyle name="SAPBEXfilterDrill 8 3 4 4" xfId="4812"/>
    <cellStyle name="SAPBEXfilterDrill 8 3 4 5" xfId="4813"/>
    <cellStyle name="SAPBEXfilterDrill 8 3 5" xfId="700"/>
    <cellStyle name="SAPBEXfilterDrill 8 3 5 2" xfId="4814"/>
    <cellStyle name="SAPBEXfilterDrill 8 3 5 3" xfId="4815"/>
    <cellStyle name="SAPBEXfilterDrill 8 3 5 4" xfId="4816"/>
    <cellStyle name="SAPBEXfilterDrill 8 3 5 5" xfId="4817"/>
    <cellStyle name="SAPBEXfilterDrill 8 3 6" xfId="1086"/>
    <cellStyle name="SAPBEXfilterDrill 8 3 6 2" xfId="4818"/>
    <cellStyle name="SAPBEXfilterDrill 8 3 6 3" xfId="4819"/>
    <cellStyle name="SAPBEXfilterDrill 8 3 6 4" xfId="4820"/>
    <cellStyle name="SAPBEXfilterDrill 8 3 6 5" xfId="4821"/>
    <cellStyle name="SAPBEXfilterDrill 8 3 7" xfId="997"/>
    <cellStyle name="SAPBEXfilterDrill 8 3 7 2" xfId="4822"/>
    <cellStyle name="SAPBEXfilterDrill 8 3 7 3" xfId="4823"/>
    <cellStyle name="SAPBEXfilterDrill 8 3 7 4" xfId="4824"/>
    <cellStyle name="SAPBEXfilterDrill 8 3 7 5" xfId="4825"/>
    <cellStyle name="SAPBEXfilterDrill 8 3 8" xfId="1178"/>
    <cellStyle name="SAPBEXfilterDrill 8 3 8 2" xfId="4826"/>
    <cellStyle name="SAPBEXfilterDrill 8 3 8 3" xfId="4827"/>
    <cellStyle name="SAPBEXfilterDrill 8 3 8 4" xfId="4828"/>
    <cellStyle name="SAPBEXfilterDrill 8 3 8 5" xfId="4829"/>
    <cellStyle name="SAPBEXfilterDrill 8 3 9" xfId="1129"/>
    <cellStyle name="SAPBEXfilterDrill 8 3 9 2" xfId="4830"/>
    <cellStyle name="SAPBEXfilterDrill 8 3 9 3" xfId="4831"/>
    <cellStyle name="SAPBEXfilterDrill 8 3 9 4" xfId="4832"/>
    <cellStyle name="SAPBEXfilterDrill 8 3 9 5" xfId="4833"/>
    <cellStyle name="SAPBEXfilterDrill 8 4" xfId="574"/>
    <cellStyle name="SAPBEXfilterDrill 8 4 10" xfId="917"/>
    <cellStyle name="SAPBEXfilterDrill 8 4 10 2" xfId="4834"/>
    <cellStyle name="SAPBEXfilterDrill 8 4 10 3" xfId="4835"/>
    <cellStyle name="SAPBEXfilterDrill 8 4 10 4" xfId="4836"/>
    <cellStyle name="SAPBEXfilterDrill 8 4 10 5" xfId="4837"/>
    <cellStyle name="SAPBEXfilterDrill 8 4 11" xfId="692"/>
    <cellStyle name="SAPBEXfilterDrill 8 4 11 2" xfId="4838"/>
    <cellStyle name="SAPBEXfilterDrill 8 4 11 3" xfId="4839"/>
    <cellStyle name="SAPBEXfilterDrill 8 4 11 4" xfId="4840"/>
    <cellStyle name="SAPBEXfilterDrill 8 4 11 5" xfId="4841"/>
    <cellStyle name="SAPBEXfilterDrill 8 4 12" xfId="1298"/>
    <cellStyle name="SAPBEXfilterDrill 8 4 12 2" xfId="4842"/>
    <cellStyle name="SAPBEXfilterDrill 8 4 12 3" xfId="4843"/>
    <cellStyle name="SAPBEXfilterDrill 8 4 12 4" xfId="4844"/>
    <cellStyle name="SAPBEXfilterDrill 8 4 12 5" xfId="4845"/>
    <cellStyle name="SAPBEXfilterDrill 8 4 13" xfId="1228"/>
    <cellStyle name="SAPBEXfilterDrill 8 4 13 2" xfId="4846"/>
    <cellStyle name="SAPBEXfilterDrill 8 4 13 3" xfId="4847"/>
    <cellStyle name="SAPBEXfilterDrill 8 4 13 4" xfId="4848"/>
    <cellStyle name="SAPBEXfilterDrill 8 4 13 5" xfId="4849"/>
    <cellStyle name="SAPBEXfilterDrill 8 4 14" xfId="1346"/>
    <cellStyle name="SAPBEXfilterDrill 8 4 14 2" xfId="4850"/>
    <cellStyle name="SAPBEXfilterDrill 8 4 14 3" xfId="4851"/>
    <cellStyle name="SAPBEXfilterDrill 8 4 14 4" xfId="4852"/>
    <cellStyle name="SAPBEXfilterDrill 8 4 14 5" xfId="4853"/>
    <cellStyle name="SAPBEXfilterDrill 8 4 15" xfId="1377"/>
    <cellStyle name="SAPBEXfilterDrill 8 4 15 2" xfId="4854"/>
    <cellStyle name="SAPBEXfilterDrill 8 4 15 3" xfId="4855"/>
    <cellStyle name="SAPBEXfilterDrill 8 4 15 4" xfId="4856"/>
    <cellStyle name="SAPBEXfilterDrill 8 4 15 5" xfId="4857"/>
    <cellStyle name="SAPBEXfilterDrill 8 4 16" xfId="1395"/>
    <cellStyle name="SAPBEXfilterDrill 8 4 16 2" xfId="4858"/>
    <cellStyle name="SAPBEXfilterDrill 8 4 16 3" xfId="4859"/>
    <cellStyle name="SAPBEXfilterDrill 8 4 16 4" xfId="4860"/>
    <cellStyle name="SAPBEXfilterDrill 8 4 16 5" xfId="4861"/>
    <cellStyle name="SAPBEXfilterDrill 8 4 17" xfId="1190"/>
    <cellStyle name="SAPBEXfilterDrill 8 4 17 2" xfId="4862"/>
    <cellStyle name="SAPBEXfilterDrill 8 4 17 3" xfId="4863"/>
    <cellStyle name="SAPBEXfilterDrill 8 4 17 4" xfId="4864"/>
    <cellStyle name="SAPBEXfilterDrill 8 4 17 5" xfId="4865"/>
    <cellStyle name="SAPBEXfilterDrill 8 4 18" xfId="1449"/>
    <cellStyle name="SAPBEXfilterDrill 8 4 18 2" xfId="4866"/>
    <cellStyle name="SAPBEXfilterDrill 8 4 18 3" xfId="4867"/>
    <cellStyle name="SAPBEXfilterDrill 8 4 18 4" xfId="4868"/>
    <cellStyle name="SAPBEXfilterDrill 8 4 18 5" xfId="4869"/>
    <cellStyle name="SAPBEXfilterDrill 8 4 19" xfId="1241"/>
    <cellStyle name="SAPBEXfilterDrill 8 4 19 2" xfId="4870"/>
    <cellStyle name="SAPBEXfilterDrill 8 4 19 3" xfId="4871"/>
    <cellStyle name="SAPBEXfilterDrill 8 4 19 4" xfId="4872"/>
    <cellStyle name="SAPBEXfilterDrill 8 4 19 5" xfId="4873"/>
    <cellStyle name="SAPBEXfilterDrill 8 4 2" xfId="620"/>
    <cellStyle name="SAPBEXfilterDrill 8 4 2 2" xfId="4874"/>
    <cellStyle name="SAPBEXfilterDrill 8 4 2 3" xfId="4875"/>
    <cellStyle name="SAPBEXfilterDrill 8 4 20" xfId="1504"/>
    <cellStyle name="SAPBEXfilterDrill 8 4 20 2" xfId="4876"/>
    <cellStyle name="SAPBEXfilterDrill 8 4 20 3" xfId="4877"/>
    <cellStyle name="SAPBEXfilterDrill 8 4 20 4" xfId="4878"/>
    <cellStyle name="SAPBEXfilterDrill 8 4 20 5" xfId="4879"/>
    <cellStyle name="SAPBEXfilterDrill 8 4 21" xfId="1440"/>
    <cellStyle name="SAPBEXfilterDrill 8 4 21 2" xfId="4880"/>
    <cellStyle name="SAPBEXfilterDrill 8 4 21 3" xfId="4881"/>
    <cellStyle name="SAPBEXfilterDrill 8 4 21 4" xfId="4882"/>
    <cellStyle name="SAPBEXfilterDrill 8 4 3" xfId="970"/>
    <cellStyle name="SAPBEXfilterDrill 8 4 3 2" xfId="4883"/>
    <cellStyle name="SAPBEXfilterDrill 8 4 3 3" xfId="4884"/>
    <cellStyle name="SAPBEXfilterDrill 8 4 3 4" xfId="4885"/>
    <cellStyle name="SAPBEXfilterDrill 8 4 3 5" xfId="4886"/>
    <cellStyle name="SAPBEXfilterDrill 8 4 4" xfId="845"/>
    <cellStyle name="SAPBEXfilterDrill 8 4 4 2" xfId="4887"/>
    <cellStyle name="SAPBEXfilterDrill 8 4 4 3" xfId="4888"/>
    <cellStyle name="SAPBEXfilterDrill 8 4 4 4" xfId="4889"/>
    <cellStyle name="SAPBEXfilterDrill 8 4 4 5" xfId="4890"/>
    <cellStyle name="SAPBEXfilterDrill 8 4 5" xfId="755"/>
    <cellStyle name="SAPBEXfilterDrill 8 4 5 2" xfId="4891"/>
    <cellStyle name="SAPBEXfilterDrill 8 4 5 3" xfId="4892"/>
    <cellStyle name="SAPBEXfilterDrill 8 4 5 4" xfId="4893"/>
    <cellStyle name="SAPBEXfilterDrill 8 4 5 5" xfId="4894"/>
    <cellStyle name="SAPBEXfilterDrill 8 4 6" xfId="1087"/>
    <cellStyle name="SAPBEXfilterDrill 8 4 6 2" xfId="4895"/>
    <cellStyle name="SAPBEXfilterDrill 8 4 6 3" xfId="4896"/>
    <cellStyle name="SAPBEXfilterDrill 8 4 6 4" xfId="4897"/>
    <cellStyle name="SAPBEXfilterDrill 8 4 6 5" xfId="4898"/>
    <cellStyle name="SAPBEXfilterDrill 8 4 7" xfId="746"/>
    <cellStyle name="SAPBEXfilterDrill 8 4 7 2" xfId="4899"/>
    <cellStyle name="SAPBEXfilterDrill 8 4 7 3" xfId="4900"/>
    <cellStyle name="SAPBEXfilterDrill 8 4 7 4" xfId="4901"/>
    <cellStyle name="SAPBEXfilterDrill 8 4 7 5" xfId="4902"/>
    <cellStyle name="SAPBEXfilterDrill 8 4 8" xfId="1179"/>
    <cellStyle name="SAPBEXfilterDrill 8 4 8 2" xfId="4903"/>
    <cellStyle name="SAPBEXfilterDrill 8 4 8 3" xfId="4904"/>
    <cellStyle name="SAPBEXfilterDrill 8 4 8 4" xfId="4905"/>
    <cellStyle name="SAPBEXfilterDrill 8 4 8 5" xfId="4906"/>
    <cellStyle name="SAPBEXfilterDrill 8 4 9" xfId="1130"/>
    <cellStyle name="SAPBEXfilterDrill 8 4 9 2" xfId="4907"/>
    <cellStyle name="SAPBEXfilterDrill 8 4 9 3" xfId="4908"/>
    <cellStyle name="SAPBEXfilterDrill 8 4 9 4" xfId="4909"/>
    <cellStyle name="SAPBEXfilterDrill 8 4 9 5" xfId="4910"/>
    <cellStyle name="SAPBEXfilterDrill 8 5" xfId="576"/>
    <cellStyle name="SAPBEXfilterDrill 8 5 10" xfId="641"/>
    <cellStyle name="SAPBEXfilterDrill 8 5 10 2" xfId="4911"/>
    <cellStyle name="SAPBEXfilterDrill 8 5 10 3" xfId="4912"/>
    <cellStyle name="SAPBEXfilterDrill 8 5 10 4" xfId="4913"/>
    <cellStyle name="SAPBEXfilterDrill 8 5 10 5" xfId="4914"/>
    <cellStyle name="SAPBEXfilterDrill 8 5 11" xfId="635"/>
    <cellStyle name="SAPBEXfilterDrill 8 5 11 2" xfId="4915"/>
    <cellStyle name="SAPBEXfilterDrill 8 5 11 3" xfId="4916"/>
    <cellStyle name="SAPBEXfilterDrill 8 5 11 4" xfId="4917"/>
    <cellStyle name="SAPBEXfilterDrill 8 5 11 5" xfId="4918"/>
    <cellStyle name="SAPBEXfilterDrill 8 5 12" xfId="1299"/>
    <cellStyle name="SAPBEXfilterDrill 8 5 12 2" xfId="4919"/>
    <cellStyle name="SAPBEXfilterDrill 8 5 12 3" xfId="4920"/>
    <cellStyle name="SAPBEXfilterDrill 8 5 12 4" xfId="4921"/>
    <cellStyle name="SAPBEXfilterDrill 8 5 12 5" xfId="4922"/>
    <cellStyle name="SAPBEXfilterDrill 8 5 13" xfId="1229"/>
    <cellStyle name="SAPBEXfilterDrill 8 5 13 2" xfId="4923"/>
    <cellStyle name="SAPBEXfilterDrill 8 5 13 3" xfId="4924"/>
    <cellStyle name="SAPBEXfilterDrill 8 5 13 4" xfId="4925"/>
    <cellStyle name="SAPBEXfilterDrill 8 5 13 5" xfId="4926"/>
    <cellStyle name="SAPBEXfilterDrill 8 5 14" xfId="1347"/>
    <cellStyle name="SAPBEXfilterDrill 8 5 14 2" xfId="4927"/>
    <cellStyle name="SAPBEXfilterDrill 8 5 14 3" xfId="4928"/>
    <cellStyle name="SAPBEXfilterDrill 8 5 14 4" xfId="4929"/>
    <cellStyle name="SAPBEXfilterDrill 8 5 14 5" xfId="4930"/>
    <cellStyle name="SAPBEXfilterDrill 8 5 15" xfId="1416"/>
    <cellStyle name="SAPBEXfilterDrill 8 5 15 2" xfId="4931"/>
    <cellStyle name="SAPBEXfilterDrill 8 5 15 3" xfId="4932"/>
    <cellStyle name="SAPBEXfilterDrill 8 5 15 4" xfId="4933"/>
    <cellStyle name="SAPBEXfilterDrill 8 5 15 5" xfId="4934"/>
    <cellStyle name="SAPBEXfilterDrill 8 5 16" xfId="1203"/>
    <cellStyle name="SAPBEXfilterDrill 8 5 16 2" xfId="4935"/>
    <cellStyle name="SAPBEXfilterDrill 8 5 16 3" xfId="4936"/>
    <cellStyle name="SAPBEXfilterDrill 8 5 16 4" xfId="4937"/>
    <cellStyle name="SAPBEXfilterDrill 8 5 16 5" xfId="4938"/>
    <cellStyle name="SAPBEXfilterDrill 8 5 17" xfId="1369"/>
    <cellStyle name="SAPBEXfilterDrill 8 5 17 2" xfId="4939"/>
    <cellStyle name="SAPBEXfilterDrill 8 5 17 3" xfId="4940"/>
    <cellStyle name="SAPBEXfilterDrill 8 5 17 4" xfId="4941"/>
    <cellStyle name="SAPBEXfilterDrill 8 5 17 5" xfId="4942"/>
    <cellStyle name="SAPBEXfilterDrill 8 5 18" xfId="1394"/>
    <cellStyle name="SAPBEXfilterDrill 8 5 18 2" xfId="4943"/>
    <cellStyle name="SAPBEXfilterDrill 8 5 18 3" xfId="4944"/>
    <cellStyle name="SAPBEXfilterDrill 8 5 18 4" xfId="4945"/>
    <cellStyle name="SAPBEXfilterDrill 8 5 18 5" xfId="4946"/>
    <cellStyle name="SAPBEXfilterDrill 8 5 19" xfId="1441"/>
    <cellStyle name="SAPBEXfilterDrill 8 5 19 2" xfId="4947"/>
    <cellStyle name="SAPBEXfilterDrill 8 5 19 3" xfId="4948"/>
    <cellStyle name="SAPBEXfilterDrill 8 5 19 4" xfId="4949"/>
    <cellStyle name="SAPBEXfilterDrill 8 5 19 5" xfId="4950"/>
    <cellStyle name="SAPBEXfilterDrill 8 5 2" xfId="622"/>
    <cellStyle name="SAPBEXfilterDrill 8 5 2 2" xfId="4951"/>
    <cellStyle name="SAPBEXfilterDrill 8 5 2 3" xfId="4952"/>
    <cellStyle name="SAPBEXfilterDrill 8 5 20" xfId="1351"/>
    <cellStyle name="SAPBEXfilterDrill 8 5 20 2" xfId="4953"/>
    <cellStyle name="SAPBEXfilterDrill 8 5 20 3" xfId="4954"/>
    <cellStyle name="SAPBEXfilterDrill 8 5 20 4" xfId="4955"/>
    <cellStyle name="SAPBEXfilterDrill 8 5 20 5" xfId="4956"/>
    <cellStyle name="SAPBEXfilterDrill 8 5 21" xfId="1515"/>
    <cellStyle name="SAPBEXfilterDrill 8 5 21 2" xfId="4957"/>
    <cellStyle name="SAPBEXfilterDrill 8 5 21 3" xfId="4958"/>
    <cellStyle name="SAPBEXfilterDrill 8 5 21 4" xfId="4959"/>
    <cellStyle name="SAPBEXfilterDrill 8 5 3" xfId="1025"/>
    <cellStyle name="SAPBEXfilterDrill 8 5 3 2" xfId="4960"/>
    <cellStyle name="SAPBEXfilterDrill 8 5 3 3" xfId="4961"/>
    <cellStyle name="SAPBEXfilterDrill 8 5 3 4" xfId="4962"/>
    <cellStyle name="SAPBEXfilterDrill 8 5 3 5" xfId="4963"/>
    <cellStyle name="SAPBEXfilterDrill 8 5 4" xfId="843"/>
    <cellStyle name="SAPBEXfilterDrill 8 5 4 2" xfId="4964"/>
    <cellStyle name="SAPBEXfilterDrill 8 5 4 3" xfId="4965"/>
    <cellStyle name="SAPBEXfilterDrill 8 5 4 4" xfId="4966"/>
    <cellStyle name="SAPBEXfilterDrill 8 5 4 5" xfId="4967"/>
    <cellStyle name="SAPBEXfilterDrill 8 5 5" xfId="1046"/>
    <cellStyle name="SAPBEXfilterDrill 8 5 5 2" xfId="4968"/>
    <cellStyle name="SAPBEXfilterDrill 8 5 5 3" xfId="4969"/>
    <cellStyle name="SAPBEXfilterDrill 8 5 5 4" xfId="4970"/>
    <cellStyle name="SAPBEXfilterDrill 8 5 5 5" xfId="4971"/>
    <cellStyle name="SAPBEXfilterDrill 8 5 6" xfId="1088"/>
    <cellStyle name="SAPBEXfilterDrill 8 5 6 2" xfId="4972"/>
    <cellStyle name="SAPBEXfilterDrill 8 5 6 3" xfId="4973"/>
    <cellStyle name="SAPBEXfilterDrill 8 5 6 4" xfId="4974"/>
    <cellStyle name="SAPBEXfilterDrill 8 5 6 5" xfId="4975"/>
    <cellStyle name="SAPBEXfilterDrill 8 5 7" xfId="722"/>
    <cellStyle name="SAPBEXfilterDrill 8 5 7 2" xfId="4976"/>
    <cellStyle name="SAPBEXfilterDrill 8 5 7 3" xfId="4977"/>
    <cellStyle name="SAPBEXfilterDrill 8 5 7 4" xfId="4978"/>
    <cellStyle name="SAPBEXfilterDrill 8 5 7 5" xfId="4979"/>
    <cellStyle name="SAPBEXfilterDrill 8 5 8" xfId="1180"/>
    <cellStyle name="SAPBEXfilterDrill 8 5 8 2" xfId="4980"/>
    <cellStyle name="SAPBEXfilterDrill 8 5 8 3" xfId="4981"/>
    <cellStyle name="SAPBEXfilterDrill 8 5 8 4" xfId="4982"/>
    <cellStyle name="SAPBEXfilterDrill 8 5 8 5" xfId="4983"/>
    <cellStyle name="SAPBEXfilterDrill 8 5 9" xfId="1131"/>
    <cellStyle name="SAPBEXfilterDrill 8 5 9 2" xfId="4984"/>
    <cellStyle name="SAPBEXfilterDrill 8 5 9 3" xfId="4985"/>
    <cellStyle name="SAPBEXfilterDrill 8 5 9 4" xfId="4986"/>
    <cellStyle name="SAPBEXfilterDrill 8 5 9 5" xfId="4987"/>
    <cellStyle name="SAPBEXfilterDrill 8 6" xfId="579"/>
    <cellStyle name="SAPBEXfilterDrill 8 6 10" xfId="644"/>
    <cellStyle name="SAPBEXfilterDrill 8 6 10 2" xfId="4988"/>
    <cellStyle name="SAPBEXfilterDrill 8 6 10 3" xfId="4989"/>
    <cellStyle name="SAPBEXfilterDrill 8 6 10 4" xfId="4990"/>
    <cellStyle name="SAPBEXfilterDrill 8 6 10 5" xfId="4991"/>
    <cellStyle name="SAPBEXfilterDrill 8 6 11" xfId="1300"/>
    <cellStyle name="SAPBEXfilterDrill 8 6 11 2" xfId="4992"/>
    <cellStyle name="SAPBEXfilterDrill 8 6 11 3" xfId="4993"/>
    <cellStyle name="SAPBEXfilterDrill 8 6 11 4" xfId="4994"/>
    <cellStyle name="SAPBEXfilterDrill 8 6 11 5" xfId="4995"/>
    <cellStyle name="SAPBEXfilterDrill 8 6 12" xfId="1230"/>
    <cellStyle name="SAPBEXfilterDrill 8 6 12 2" xfId="4996"/>
    <cellStyle name="SAPBEXfilterDrill 8 6 12 3" xfId="4997"/>
    <cellStyle name="SAPBEXfilterDrill 8 6 12 4" xfId="4998"/>
    <cellStyle name="SAPBEXfilterDrill 8 6 12 5" xfId="4999"/>
    <cellStyle name="SAPBEXfilterDrill 8 6 13" xfId="1348"/>
    <cellStyle name="SAPBEXfilterDrill 8 6 13 2" xfId="5000"/>
    <cellStyle name="SAPBEXfilterDrill 8 6 13 3" xfId="5001"/>
    <cellStyle name="SAPBEXfilterDrill 8 6 13 4" xfId="5002"/>
    <cellStyle name="SAPBEXfilterDrill 8 6 13 5" xfId="5003"/>
    <cellStyle name="SAPBEXfilterDrill 8 6 14" xfId="1419"/>
    <cellStyle name="SAPBEXfilterDrill 8 6 14 2" xfId="5004"/>
    <cellStyle name="SAPBEXfilterDrill 8 6 14 3" xfId="5005"/>
    <cellStyle name="SAPBEXfilterDrill 8 6 14 4" xfId="5006"/>
    <cellStyle name="SAPBEXfilterDrill 8 6 14 5" xfId="5007"/>
    <cellStyle name="SAPBEXfilterDrill 8 6 15" xfId="1407"/>
    <cellStyle name="SAPBEXfilterDrill 8 6 15 2" xfId="5008"/>
    <cellStyle name="SAPBEXfilterDrill 8 6 15 3" xfId="5009"/>
    <cellStyle name="SAPBEXfilterDrill 8 6 15 4" xfId="5010"/>
    <cellStyle name="SAPBEXfilterDrill 8 6 15 5" xfId="5011"/>
    <cellStyle name="SAPBEXfilterDrill 8 6 16" xfId="1431"/>
    <cellStyle name="SAPBEXfilterDrill 8 6 16 2" xfId="5012"/>
    <cellStyle name="SAPBEXfilterDrill 8 6 16 3" xfId="5013"/>
    <cellStyle name="SAPBEXfilterDrill 8 6 16 4" xfId="5014"/>
    <cellStyle name="SAPBEXfilterDrill 8 6 16 5" xfId="5015"/>
    <cellStyle name="SAPBEXfilterDrill 8 6 17" xfId="805"/>
    <cellStyle name="SAPBEXfilterDrill 8 6 17 2" xfId="5016"/>
    <cellStyle name="SAPBEXfilterDrill 8 6 17 3" xfId="5017"/>
    <cellStyle name="SAPBEXfilterDrill 8 6 17 4" xfId="5018"/>
    <cellStyle name="SAPBEXfilterDrill 8 6 17 5" xfId="5019"/>
    <cellStyle name="SAPBEXfilterDrill 8 6 18" xfId="1474"/>
    <cellStyle name="SAPBEXfilterDrill 8 6 18 2" xfId="5020"/>
    <cellStyle name="SAPBEXfilterDrill 8 6 18 3" xfId="5021"/>
    <cellStyle name="SAPBEXfilterDrill 8 6 18 4" xfId="5022"/>
    <cellStyle name="SAPBEXfilterDrill 8 6 18 5" xfId="5023"/>
    <cellStyle name="SAPBEXfilterDrill 8 6 19" xfId="1503"/>
    <cellStyle name="SAPBEXfilterDrill 8 6 19 2" xfId="5024"/>
    <cellStyle name="SAPBEXfilterDrill 8 6 19 3" xfId="5025"/>
    <cellStyle name="SAPBEXfilterDrill 8 6 19 4" xfId="5026"/>
    <cellStyle name="SAPBEXfilterDrill 8 6 19 5" xfId="5027"/>
    <cellStyle name="SAPBEXfilterDrill 8 6 2" xfId="938"/>
    <cellStyle name="SAPBEXfilterDrill 8 6 2 2" xfId="5028"/>
    <cellStyle name="SAPBEXfilterDrill 8 6 2 2 2" xfId="5029"/>
    <cellStyle name="SAPBEXfilterDrill 8 6 2 2 3" xfId="5030"/>
    <cellStyle name="SAPBEXfilterDrill 8 6 2 3" xfId="5031"/>
    <cellStyle name="SAPBEXfilterDrill 8 6 2 4" xfId="5032"/>
    <cellStyle name="SAPBEXfilterDrill 8 6 2 5" xfId="5033"/>
    <cellStyle name="SAPBEXfilterDrill 8 6 2 6" xfId="5034"/>
    <cellStyle name="SAPBEXfilterDrill 8 6 20" xfId="856"/>
    <cellStyle name="SAPBEXfilterDrill 8 6 20 2" xfId="5035"/>
    <cellStyle name="SAPBEXfilterDrill 8 6 20 3" xfId="5036"/>
    <cellStyle name="SAPBEXfilterDrill 8 6 20 4" xfId="5037"/>
    <cellStyle name="SAPBEXfilterDrill 8 6 3" xfId="770"/>
    <cellStyle name="SAPBEXfilterDrill 8 6 3 2" xfId="5038"/>
    <cellStyle name="SAPBEXfilterDrill 8 6 3 3" xfId="5039"/>
    <cellStyle name="SAPBEXfilterDrill 8 6 3 4" xfId="5040"/>
    <cellStyle name="SAPBEXfilterDrill 8 6 3 5" xfId="5041"/>
    <cellStyle name="SAPBEXfilterDrill 8 6 4" xfId="993"/>
    <cellStyle name="SAPBEXfilterDrill 8 6 4 2" xfId="5042"/>
    <cellStyle name="SAPBEXfilterDrill 8 6 4 3" xfId="5043"/>
    <cellStyle name="SAPBEXfilterDrill 8 6 4 4" xfId="5044"/>
    <cellStyle name="SAPBEXfilterDrill 8 6 4 5" xfId="5045"/>
    <cellStyle name="SAPBEXfilterDrill 8 6 5" xfId="1089"/>
    <cellStyle name="SAPBEXfilterDrill 8 6 5 2" xfId="5046"/>
    <cellStyle name="SAPBEXfilterDrill 8 6 5 3" xfId="5047"/>
    <cellStyle name="SAPBEXfilterDrill 8 6 5 4" xfId="5048"/>
    <cellStyle name="SAPBEXfilterDrill 8 6 5 5" xfId="5049"/>
    <cellStyle name="SAPBEXfilterDrill 8 6 6" xfId="841"/>
    <cellStyle name="SAPBEXfilterDrill 8 6 6 2" xfId="5050"/>
    <cellStyle name="SAPBEXfilterDrill 8 6 6 3" xfId="5051"/>
    <cellStyle name="SAPBEXfilterDrill 8 6 6 4" xfId="5052"/>
    <cellStyle name="SAPBEXfilterDrill 8 6 6 5" xfId="5053"/>
    <cellStyle name="SAPBEXfilterDrill 8 6 7" xfId="1181"/>
    <cellStyle name="SAPBEXfilterDrill 8 6 7 2" xfId="5054"/>
    <cellStyle name="SAPBEXfilterDrill 8 6 7 3" xfId="5055"/>
    <cellStyle name="SAPBEXfilterDrill 8 6 7 4" xfId="5056"/>
    <cellStyle name="SAPBEXfilterDrill 8 6 7 5" xfId="5057"/>
    <cellStyle name="SAPBEXfilterDrill 8 6 8" xfId="1132"/>
    <cellStyle name="SAPBEXfilterDrill 8 6 8 2" xfId="5058"/>
    <cellStyle name="SAPBEXfilterDrill 8 6 8 3" xfId="5059"/>
    <cellStyle name="SAPBEXfilterDrill 8 6 8 4" xfId="5060"/>
    <cellStyle name="SAPBEXfilterDrill 8 6 8 5" xfId="5061"/>
    <cellStyle name="SAPBEXfilterDrill 8 6 9" xfId="1072"/>
    <cellStyle name="SAPBEXfilterDrill 8 6 9 2" xfId="5062"/>
    <cellStyle name="SAPBEXfilterDrill 8 6 9 3" xfId="5063"/>
    <cellStyle name="SAPBEXfilterDrill 8 6 9 4" xfId="5064"/>
    <cellStyle name="SAPBEXfilterDrill 8 6 9 5" xfId="5065"/>
    <cellStyle name="SAPBEXfilterDrill 8 7" xfId="896"/>
    <cellStyle name="SAPBEXfilterDrill 8 7 2" xfId="5066"/>
    <cellStyle name="SAPBEXfilterDrill 8 7 2 2" xfId="5067"/>
    <cellStyle name="SAPBEXfilterDrill 8 7 2 3" xfId="5068"/>
    <cellStyle name="SAPBEXfilterDrill 8 7 3" xfId="5069"/>
    <cellStyle name="SAPBEXfilterDrill 8 7 4" xfId="5070"/>
    <cellStyle name="SAPBEXfilterDrill 8 7 5" xfId="5071"/>
    <cellStyle name="SAPBEXfilterDrill 8 7 6" xfId="5072"/>
    <cellStyle name="SAPBEXfilterDrill 8 8" xfId="656"/>
    <cellStyle name="SAPBEXfilterDrill 8 8 2" xfId="5073"/>
    <cellStyle name="SAPBEXfilterDrill 8 8 3" xfId="5074"/>
    <cellStyle name="SAPBEXfilterDrill 8 8 4" xfId="5075"/>
    <cellStyle name="SAPBEXfilterDrill 8 8 5" xfId="5076"/>
    <cellStyle name="SAPBEXfilterDrill 8 9" xfId="1055"/>
    <cellStyle name="SAPBEXfilterDrill 8 9 2" xfId="5077"/>
    <cellStyle name="SAPBEXfilterDrill 8 9 3" xfId="5078"/>
    <cellStyle name="SAPBEXfilterDrill 8 9 4" xfId="5079"/>
    <cellStyle name="SAPBEXfilterDrill 8 9 5" xfId="5080"/>
    <cellStyle name="SAPBEXfilterDrill 9" xfId="492"/>
    <cellStyle name="SAPBEXfilterDrill 9 10" xfId="729"/>
    <cellStyle name="SAPBEXfilterDrill 9 10 2" xfId="5081"/>
    <cellStyle name="SAPBEXfilterDrill 9 10 3" xfId="5082"/>
    <cellStyle name="SAPBEXfilterDrill 9 10 4" xfId="5083"/>
    <cellStyle name="SAPBEXfilterDrill 9 10 5" xfId="5084"/>
    <cellStyle name="SAPBEXfilterDrill 9 11" xfId="815"/>
    <cellStyle name="SAPBEXfilterDrill 9 11 2" xfId="5085"/>
    <cellStyle name="SAPBEXfilterDrill 9 11 3" xfId="5086"/>
    <cellStyle name="SAPBEXfilterDrill 9 11 4" xfId="5087"/>
    <cellStyle name="SAPBEXfilterDrill 9 11 5" xfId="5088"/>
    <cellStyle name="SAPBEXfilterDrill 9 12" xfId="1301"/>
    <cellStyle name="SAPBEXfilterDrill 9 12 2" xfId="5089"/>
    <cellStyle name="SAPBEXfilterDrill 9 12 3" xfId="5090"/>
    <cellStyle name="SAPBEXfilterDrill 9 12 4" xfId="5091"/>
    <cellStyle name="SAPBEXfilterDrill 9 12 5" xfId="5092"/>
    <cellStyle name="SAPBEXfilterDrill 9 13" xfId="1231"/>
    <cellStyle name="SAPBEXfilterDrill 9 13 2" xfId="5093"/>
    <cellStyle name="SAPBEXfilterDrill 9 13 3" xfId="5094"/>
    <cellStyle name="SAPBEXfilterDrill 9 13 4" xfId="5095"/>
    <cellStyle name="SAPBEXfilterDrill 9 13 5" xfId="5096"/>
    <cellStyle name="SAPBEXfilterDrill 9 14" xfId="1349"/>
    <cellStyle name="SAPBEXfilterDrill 9 14 2" xfId="5097"/>
    <cellStyle name="SAPBEXfilterDrill 9 14 3" xfId="5098"/>
    <cellStyle name="SAPBEXfilterDrill 9 14 4" xfId="5099"/>
    <cellStyle name="SAPBEXfilterDrill 9 14 5" xfId="5100"/>
    <cellStyle name="SAPBEXfilterDrill 9 15" xfId="1045"/>
    <cellStyle name="SAPBEXfilterDrill 9 15 2" xfId="5101"/>
    <cellStyle name="SAPBEXfilterDrill 9 15 3" xfId="5102"/>
    <cellStyle name="SAPBEXfilterDrill 9 15 4" xfId="5103"/>
    <cellStyle name="SAPBEXfilterDrill 9 15 5" xfId="5104"/>
    <cellStyle name="SAPBEXfilterDrill 9 16" xfId="1063"/>
    <cellStyle name="SAPBEXfilterDrill 9 16 2" xfId="5105"/>
    <cellStyle name="SAPBEXfilterDrill 9 16 3" xfId="5106"/>
    <cellStyle name="SAPBEXfilterDrill 9 16 4" xfId="5107"/>
    <cellStyle name="SAPBEXfilterDrill 9 16 5" xfId="5108"/>
    <cellStyle name="SAPBEXfilterDrill 9 17" xfId="711"/>
    <cellStyle name="SAPBEXfilterDrill 9 17 2" xfId="5109"/>
    <cellStyle name="SAPBEXfilterDrill 9 17 3" xfId="5110"/>
    <cellStyle name="SAPBEXfilterDrill 9 17 4" xfId="5111"/>
    <cellStyle name="SAPBEXfilterDrill 9 17 5" xfId="5112"/>
    <cellStyle name="SAPBEXfilterDrill 9 18" xfId="1461"/>
    <cellStyle name="SAPBEXfilterDrill 9 18 2" xfId="5113"/>
    <cellStyle name="SAPBEXfilterDrill 9 18 3" xfId="5114"/>
    <cellStyle name="SAPBEXfilterDrill 9 18 4" xfId="5115"/>
    <cellStyle name="SAPBEXfilterDrill 9 18 5" xfId="5116"/>
    <cellStyle name="SAPBEXfilterDrill 9 19" xfId="1490"/>
    <cellStyle name="SAPBEXfilterDrill 9 19 2" xfId="5117"/>
    <cellStyle name="SAPBEXfilterDrill 9 19 3" xfId="5118"/>
    <cellStyle name="SAPBEXfilterDrill 9 19 4" xfId="5119"/>
    <cellStyle name="SAPBEXfilterDrill 9 19 5" xfId="5120"/>
    <cellStyle name="SAPBEXfilterDrill 9 2" xfId="587"/>
    <cellStyle name="SAPBEXfilterDrill 9 2 2" xfId="5121"/>
    <cellStyle name="SAPBEXfilterDrill 9 2 3" xfId="5122"/>
    <cellStyle name="SAPBEXfilterDrill 9 20" xfId="1445"/>
    <cellStyle name="SAPBEXfilterDrill 9 20 2" xfId="5123"/>
    <cellStyle name="SAPBEXfilterDrill 9 20 3" xfId="5124"/>
    <cellStyle name="SAPBEXfilterDrill 9 20 4" xfId="5125"/>
    <cellStyle name="SAPBEXfilterDrill 9 20 5" xfId="5126"/>
    <cellStyle name="SAPBEXfilterDrill 9 21" xfId="1204"/>
    <cellStyle name="SAPBEXfilterDrill 9 21 2" xfId="5127"/>
    <cellStyle name="SAPBEXfilterDrill 9 21 3" xfId="5128"/>
    <cellStyle name="SAPBEXfilterDrill 9 21 4" xfId="5129"/>
    <cellStyle name="SAPBEXfilterDrill 9 3" xfId="900"/>
    <cellStyle name="SAPBEXfilterDrill 9 3 2" xfId="5130"/>
    <cellStyle name="SAPBEXfilterDrill 9 3 3" xfId="5131"/>
    <cellStyle name="SAPBEXfilterDrill 9 3 4" xfId="5132"/>
    <cellStyle name="SAPBEXfilterDrill 9 3 5" xfId="5133"/>
    <cellStyle name="SAPBEXfilterDrill 9 4" xfId="673"/>
    <cellStyle name="SAPBEXfilterDrill 9 4 2" xfId="5134"/>
    <cellStyle name="SAPBEXfilterDrill 9 4 3" xfId="5135"/>
    <cellStyle name="SAPBEXfilterDrill 9 4 4" xfId="5136"/>
    <cellStyle name="SAPBEXfilterDrill 9 4 5" xfId="5137"/>
    <cellStyle name="SAPBEXfilterDrill 9 5" xfId="995"/>
    <cellStyle name="SAPBEXfilterDrill 9 5 2" xfId="5138"/>
    <cellStyle name="SAPBEXfilterDrill 9 5 3" xfId="5139"/>
    <cellStyle name="SAPBEXfilterDrill 9 5 4" xfId="5140"/>
    <cellStyle name="SAPBEXfilterDrill 9 5 5" xfId="5141"/>
    <cellStyle name="SAPBEXfilterDrill 9 6" xfId="1090"/>
    <cellStyle name="SAPBEXfilterDrill 9 6 2" xfId="5142"/>
    <cellStyle name="SAPBEXfilterDrill 9 6 3" xfId="5143"/>
    <cellStyle name="SAPBEXfilterDrill 9 6 4" xfId="5144"/>
    <cellStyle name="SAPBEXfilterDrill 9 6 5" xfId="5145"/>
    <cellStyle name="SAPBEXfilterDrill 9 7" xfId="633"/>
    <cellStyle name="SAPBEXfilterDrill 9 7 2" xfId="5146"/>
    <cellStyle name="SAPBEXfilterDrill 9 7 3" xfId="5147"/>
    <cellStyle name="SAPBEXfilterDrill 9 7 4" xfId="5148"/>
    <cellStyle name="SAPBEXfilterDrill 9 7 5" xfId="5149"/>
    <cellStyle name="SAPBEXfilterDrill 9 8" xfId="1182"/>
    <cellStyle name="SAPBEXfilterDrill 9 8 2" xfId="5150"/>
    <cellStyle name="SAPBEXfilterDrill 9 8 3" xfId="5151"/>
    <cellStyle name="SAPBEXfilterDrill 9 8 4" xfId="5152"/>
    <cellStyle name="SAPBEXfilterDrill 9 8 5" xfId="5153"/>
    <cellStyle name="SAPBEXfilterDrill 9 9" xfId="1133"/>
    <cellStyle name="SAPBEXfilterDrill 9 9 2" xfId="5154"/>
    <cellStyle name="SAPBEXfilterDrill 9 9 3" xfId="5155"/>
    <cellStyle name="SAPBEXfilterDrill 9 9 4" xfId="5156"/>
    <cellStyle name="SAPBEXfilterDrill 9 9 5" xfId="5157"/>
    <cellStyle name="SAPBEXfilterItem" xfId="410"/>
    <cellStyle name="SAPBEXfilterText" xfId="411"/>
    <cellStyle name="SAPBEXformats" xfId="412"/>
    <cellStyle name="SAPBEXheaderItem" xfId="413"/>
    <cellStyle name="SAPBEXheaderItem 2" xfId="414"/>
    <cellStyle name="SAPBEXheaderItem 3" xfId="415"/>
    <cellStyle name="SAPBEXheaderText" xfId="416"/>
    <cellStyle name="SAPBEXheaderText 2" xfId="417"/>
    <cellStyle name="SAPBEXheaderText 3" xfId="418"/>
    <cellStyle name="SAPBEXHLevel0" xfId="419"/>
    <cellStyle name="SAPBEXHLevel0 2" xfId="420"/>
    <cellStyle name="SAPBEXHLevel0 3" xfId="421"/>
    <cellStyle name="SAPBEXHLevel0 4" xfId="422"/>
    <cellStyle name="SAPBEXHLevel0 5" xfId="423"/>
    <cellStyle name="SAPBEXHLevel0 6" xfId="514"/>
    <cellStyle name="SAPBEXHLevel0 6 2" xfId="598"/>
    <cellStyle name="SAPBEXHLevel0X" xfId="424"/>
    <cellStyle name="SAPBEXHLevel0X 2" xfId="425"/>
    <cellStyle name="SAPBEXHLevel0X 3" xfId="426"/>
    <cellStyle name="SAPBEXHLevel0X 4" xfId="427"/>
    <cellStyle name="SAPBEXHLevel0X 5" xfId="428"/>
    <cellStyle name="SAPBEXHLevel0X 6" xfId="512"/>
    <cellStyle name="SAPBEXHLevel0X 6 2" xfId="596"/>
    <cellStyle name="SAPBEXHLevel1" xfId="429"/>
    <cellStyle name="SAPBEXHLevel1 2" xfId="430"/>
    <cellStyle name="SAPBEXHLevel1 3" xfId="431"/>
    <cellStyle name="SAPBEXHLevel1 4" xfId="432"/>
    <cellStyle name="SAPBEXHLevel1 5" xfId="433"/>
    <cellStyle name="SAPBEXHLevel1 6" xfId="510"/>
    <cellStyle name="SAPBEXHLevel1 6 2" xfId="595"/>
    <cellStyle name="SAPBEXHLevel1X" xfId="434"/>
    <cellStyle name="SAPBEXHLevel1X 2" xfId="435"/>
    <cellStyle name="SAPBEXHLevel1X 3" xfId="436"/>
    <cellStyle name="SAPBEXHLevel1X 4" xfId="437"/>
    <cellStyle name="SAPBEXHLevel1X 5" xfId="438"/>
    <cellStyle name="SAPBEXHLevel1X 6" xfId="509"/>
    <cellStyle name="SAPBEXHLevel1X 6 2" xfId="594"/>
    <cellStyle name="SAPBEXHLevel2" xfId="439"/>
    <cellStyle name="SAPBEXHLevel2 2" xfId="440"/>
    <cellStyle name="SAPBEXHLevel2 3" xfId="441"/>
    <cellStyle name="SAPBEXHLevel2 4" xfId="442"/>
    <cellStyle name="SAPBEXHLevel2 5" xfId="443"/>
    <cellStyle name="SAPBEXHLevel2 6" xfId="506"/>
    <cellStyle name="SAPBEXHLevel2 6 2" xfId="593"/>
    <cellStyle name="SAPBEXHLevel2X" xfId="444"/>
    <cellStyle name="SAPBEXHLevel2X 2" xfId="445"/>
    <cellStyle name="SAPBEXHLevel2X 3" xfId="446"/>
    <cellStyle name="SAPBEXHLevel2X 4" xfId="447"/>
    <cellStyle name="SAPBEXHLevel2X 5" xfId="448"/>
    <cellStyle name="SAPBEXHLevel2X 6" xfId="505"/>
    <cellStyle name="SAPBEXHLevel2X 6 2" xfId="592"/>
    <cellStyle name="SAPBEXHLevel3" xfId="449"/>
    <cellStyle name="SAPBEXHLevel3 2" xfId="450"/>
    <cellStyle name="SAPBEXHLevel3 3" xfId="451"/>
    <cellStyle name="SAPBEXHLevel3 4" xfId="452"/>
    <cellStyle name="SAPBEXHLevel3 5" xfId="453"/>
    <cellStyle name="SAPBEXHLevel3 6" xfId="497"/>
    <cellStyle name="SAPBEXHLevel3 6 2" xfId="590"/>
    <cellStyle name="SAPBEXHLevel3X" xfId="454"/>
    <cellStyle name="SAPBEXHLevel3X 2" xfId="455"/>
    <cellStyle name="SAPBEXHLevel3X 3" xfId="456"/>
    <cellStyle name="SAPBEXHLevel3X 4" xfId="457"/>
    <cellStyle name="SAPBEXHLevel3X 5" xfId="458"/>
    <cellStyle name="SAPBEXHLevel3X 6" xfId="496"/>
    <cellStyle name="SAPBEXHLevel3X 6 2" xfId="589"/>
    <cellStyle name="SAPBEXinputData" xfId="459"/>
    <cellStyle name="SAPBEXinputData 2" xfId="460"/>
    <cellStyle name="SAPBEXinputData 3" xfId="461"/>
    <cellStyle name="SAPBEXinputData 4" xfId="462"/>
    <cellStyle name="SAPBEXinputData 5" xfId="463"/>
    <cellStyle name="SAPBEXinputData 6" xfId="464"/>
    <cellStyle name="SAPBEXinputData 7" xfId="495"/>
    <cellStyle name="SAPBEXinputData 7 2" xfId="588"/>
    <cellStyle name="SAPBEXresData" xfId="465"/>
    <cellStyle name="SAPBEXresDataEmph" xfId="466"/>
    <cellStyle name="SAPBEXresItem" xfId="467"/>
    <cellStyle name="SAPBEXresItemX" xfId="468"/>
    <cellStyle name="SAPBEXstdData" xfId="469"/>
    <cellStyle name="SAPBEXstdDataEmph" xfId="470"/>
    <cellStyle name="SAPBEXstdItem" xfId="471"/>
    <cellStyle name="SAPBEXstdItemX" xfId="472"/>
    <cellStyle name="SAPBEXtitle" xfId="473"/>
    <cellStyle name="SAPBEXundefined" xfId="474"/>
    <cellStyle name="Sheet Title" xfId="475"/>
    <cellStyle name="Title 2" xfId="476"/>
    <cellStyle name="Title 3" xfId="477"/>
    <cellStyle name="Total 2" xfId="478"/>
    <cellStyle name="Total 3" xfId="479"/>
    <cellStyle name="Warning Text 2" xfId="4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11</xdr:row>
      <xdr:rowOff>47624</xdr:rowOff>
    </xdr:from>
    <xdr:to>
      <xdr:col>10</xdr:col>
      <xdr:colOff>409575</xdr:colOff>
      <xdr:row>20</xdr:row>
      <xdr:rowOff>74295</xdr:rowOff>
    </xdr:to>
    <xdr:pic>
      <xdr:nvPicPr>
        <xdr:cNvPr id="2" name="Picture 1"/>
        <xdr:cNvPicPr/>
      </xdr:nvPicPr>
      <xdr:blipFill rotWithShape="1">
        <a:blip xmlns:r="http://schemas.openxmlformats.org/officeDocument/2006/relationships" r:embed="rId1"/>
        <a:srcRect l="71438" t="14381" r="14348" b="60812"/>
        <a:stretch/>
      </xdr:blipFill>
      <xdr:spPr bwMode="auto">
        <a:xfrm>
          <a:off x="3710940" y="1685924"/>
          <a:ext cx="2245995" cy="1535431"/>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352425</xdr:colOff>
      <xdr:row>12</xdr:row>
      <xdr:rowOff>142875</xdr:rowOff>
    </xdr:from>
    <xdr:to>
      <xdr:col>8</xdr:col>
      <xdr:colOff>66675</xdr:colOff>
      <xdr:row>15</xdr:row>
      <xdr:rowOff>142875</xdr:rowOff>
    </xdr:to>
    <xdr:cxnSp macro="">
      <xdr:nvCxnSpPr>
        <xdr:cNvPr id="3" name="Straight Arrow Connector 2"/>
        <xdr:cNvCxnSpPr/>
      </xdr:nvCxnSpPr>
      <xdr:spPr>
        <a:xfrm flipV="1">
          <a:off x="2775585" y="1941195"/>
          <a:ext cx="1588770" cy="48006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6R1/Documents/13-14%20Planning/PGE%20Strategic%20Plan%20Menu%20Repor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ashild/Documents/Projects_LDO/SCE_LGP/Reporting/Semi-Annual/0-Semi-Annual%20Rpt%20Template%202013-08/2013-09-13%20SPS%20Pilot%20Template/From%20Jillian%202013-09-13/FROM%20JRICH_SPM_Rptg_2013-14_Template_FINAL_2013-09-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washild/Documents/Projects_LDO/SCE_LGP/Reporting/Semi-Annual/0-Semi-Annual%20Rpt%20Template%202013-08/2013-09-09_Final%20Template%20approved%20by%20JB/SPM_Reporting_2013-14_NewTemplate_%20JBattis%20edited%2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_Scoping&amp;ReportingTemplate"/>
      <sheetName val="SPM_ChangeForm"/>
      <sheetName val="Dropdowns"/>
      <sheetName val="SPM_MenuItems"/>
    </sheetNames>
    <sheetDataSet>
      <sheetData sheetId="0"/>
      <sheetData sheetId="1"/>
      <sheetData sheetId="2">
        <row r="2">
          <cell r="A2" t="str">
            <v>1 - Local governments lead adoption and implementation of “reach” codes stronger than Title 24 on both mandatory and voluntary bases.</v>
          </cell>
        </row>
        <row r="3">
          <cell r="A3" t="str">
            <v>2 - Strong support from local governments for energy code compliance enforcement.</v>
          </cell>
        </row>
        <row r="4">
          <cell r="A4" t="str">
            <v>3 - Local governments lead by example with their own facilities and energy usage practices.</v>
          </cell>
        </row>
        <row r="5">
          <cell r="A5" t="str">
            <v>4 - Local governments lead their communities with innovative programs for energy efficiency, sustainability and climate change.</v>
          </cell>
        </row>
        <row r="6">
          <cell r="A6" t="str">
            <v>5 - Local government energy efficiency expertise becomes widespread and typical.</v>
          </cell>
        </row>
        <row r="10">
          <cell r="A10" t="str">
            <v>1.1.1 – Adopt building energy codes more stringent than Title 24’s requirements, using cost-effectiveness studies by Climate Zone done by the utilities; adopt one or two additional tiers of increasing stringency.</v>
          </cell>
        </row>
        <row r="11">
          <cell r="A11" t="str">
            <v>1.1.2 – Adopt a Green Building policy for municipal development, commercial development and/or residential development.</v>
          </cell>
        </row>
        <row r="12">
          <cell r="A12" t="str">
            <v>1.1.3 – Develop/adopt point of sale programs such as a Residential or Commercial Energy Conservation Ordinance. Focus on whole building performance.</v>
          </cell>
        </row>
        <row r="13">
          <cell r="A13" t="str">
            <v>1.1.4 – Change local codes to allow and encourage integration of energy efficiency, demand response, and on-site generation.</v>
          </cell>
        </row>
        <row r="14">
          <cell r="A14" t="str">
            <v>1.1.5 – Develop and adopt programs to encourage energy efficiency such as one-stop permitting, on-line permitting, separate Zero Net Energy permit processes, density bonuses, or a recognition program.</v>
          </cell>
        </row>
        <row r="15">
          <cell r="A15" t="str">
            <v xml:space="preserve">1.1.6 – Develop educational programs for local elected officials, building officials, commissioners, and stakeholders to improve adoption of energy efficiency codes, ordinances, standards, guidelines and programs.  </v>
          </cell>
        </row>
        <row r="16">
          <cell r="A16" t="str">
            <v>1.2.1 – Implement any of the strategies in section 1.1 through a process involving internal and external stakeholders, etc.</v>
          </cell>
        </row>
        <row r="17">
          <cell r="A17" t="str">
            <v>2.1.1 –  Local government staff and contract staff attend code compliance workshops offered by the California Energy Commission, utility codes &amp; standards staff, or other local governments with strong compliance records.</v>
          </cell>
        </row>
        <row r="18">
          <cell r="A18" t="str">
            <v>2.1.2 – Redesign enforcement, compliance, plan review processes; introduce new forms and templates.</v>
          </cell>
        </row>
        <row r="19">
          <cell r="A19" t="str">
            <v>3.1.1 – Develop energy benchmarking policies and procedures to enable ongoing benchmarking of all local government facilities.</v>
          </cell>
        </row>
        <row r="20">
          <cell r="A20" t="str">
            <v>3.1.2 – Set up a ‘utility manager’ computer program to track municipal usage. Identify need for sub-metering to plan, budget and manage bills.</v>
          </cell>
        </row>
        <row r="21">
          <cell r="A21" t="str">
            <v>3.2.1 – Develop/adopt an energy chapter for City/ County climate or energy action plan.</v>
          </cell>
        </row>
        <row r="22">
          <cell r="A22" t="str">
            <v>3.2.2 – Adopt a policy to require LEED, Energy Star Ratings, or other program standard for municipal facilities.</v>
          </cell>
        </row>
        <row r="23">
          <cell r="A23" t="str">
            <v>3.2.3 – Develop policy for a revolving energy efficiency fund for City/County facilities.</v>
          </cell>
        </row>
        <row r="24">
          <cell r="A24" t="str">
            <v>3.2.4 – Develop commissioning/retro-commissioning policies for municipal facilities.</v>
          </cell>
        </row>
        <row r="25">
          <cell r="A25" t="str">
            <v>4.1.1 – Develop a regional template for Climate Action Plans (CAP) or Energy Action Plans (EAP).</v>
          </cell>
        </row>
        <row r="26">
          <cell r="A26" t="str">
            <v>4.1.2 – Customize CAP with energy efficiency language and data.</v>
          </cell>
        </row>
        <row r="27">
          <cell r="A27" t="str">
            <v>4.1.3 – Update General Plan/Conservation Element with Climate policies. Provide energy efficiency framework and data for other people doing planning.</v>
          </cell>
        </row>
        <row r="28">
          <cell r="A28" t="str">
            <v>4.1.4 – Conduct the energy efficiency savings analysis for an annual Greenhouse Gas inventory for the City/ County.</v>
          </cell>
        </row>
        <row r="31">
          <cell r="A31" t="str">
            <v>1.1 -   Adopt codes, ordinances, standards, guidelines or programs that encourage or require building performance that exceeds state requirements. The focus should be on using existing models, or if there is something new and unique that it be replicable.</v>
          </cell>
        </row>
        <row r="32">
          <cell r="A32" t="str">
            <v>1.2 - Implement codes, ordinances, standards, guidelines or programs that encourage building performance that exceeds state standards.</v>
          </cell>
        </row>
        <row r="33">
          <cell r="A33" t="str">
            <v>2.1 - Improve processes resulting in increased code compliance through education, training, and enforcement practices.</v>
          </cell>
        </row>
        <row r="34">
          <cell r="A34" t="str">
            <v>3.1 - Develop a program to track municipal energy usage, such as through energy management software and benchmarking of municipal facilities.</v>
          </cell>
        </row>
        <row r="35">
          <cell r="A35" t="str">
            <v>3.2 - Adopt an Energy or Climate Action Plan for municipal operations. The plan could include setting energy efficiency standards for new and existing facilities, developing a revolving loan fund for energy efficiency projects, and so on.</v>
          </cell>
        </row>
        <row r="36">
          <cell r="A36" t="str">
            <v>4.1 - Adopt a Climate Action Plan (CAP), Energy Action Plan (EAP) or adopt energy efficiency language into another policy document, such as a General Plan, to reduce community greenhouse gas emissions with a focus on energy efficiency.</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Report"/>
      <sheetName val="SPM_MenuItems"/>
    </sheetNames>
    <sheetDataSet>
      <sheetData sheetId="0"/>
      <sheetData sheetId="1"/>
      <sheetData sheetId="2">
        <row r="2">
          <cell r="C2">
            <v>0</v>
          </cell>
        </row>
        <row r="3">
          <cell r="C3" t="str">
            <v>1.1.1. Reach Codes</v>
          </cell>
        </row>
        <row r="4">
          <cell r="C4" t="str">
            <v>1.1.2. Green Building Code</v>
          </cell>
        </row>
        <row r="5">
          <cell r="C5" t="str">
            <v>1.1.3. Point of Sale Program</v>
          </cell>
        </row>
        <row r="6">
          <cell r="C6" t="str">
            <v>1.1.4. IDSM Code Updates</v>
          </cell>
        </row>
        <row r="7">
          <cell r="C7" t="str">
            <v>1.1.5. Energy Efficiency Codes &amp; Programs</v>
          </cell>
        </row>
        <row r="8">
          <cell r="C8" t="str">
            <v>1.1.6. Educational Programs</v>
          </cell>
        </row>
        <row r="9">
          <cell r="C9" t="str">
            <v>1.2.1. Stakeholder Engagement</v>
          </cell>
        </row>
        <row r="10">
          <cell r="C10" t="str">
            <v>2.1.1. Code Compliance Workshop Attendance</v>
          </cell>
        </row>
        <row r="11">
          <cell r="C11" t="str">
            <v>2.1.2. Code Compliance and Enforcement</v>
          </cell>
        </row>
        <row r="12">
          <cell r="C12" t="str">
            <v>3.1.1. Local Gov't Benchmarking Policies</v>
          </cell>
        </row>
        <row r="13">
          <cell r="C13" t="str">
            <v>3.1.2. Local Gov't 'Utility Manager' Program</v>
          </cell>
        </row>
        <row r="14">
          <cell r="C14" t="str">
            <v>3.2.1. Local Gov't EAP/CAP</v>
          </cell>
        </row>
        <row r="15">
          <cell r="C15" t="str">
            <v>3.2.2. Local Gov't Building Standard</v>
          </cell>
        </row>
        <row r="16">
          <cell r="C16" t="str">
            <v>3.2.3. Local Gov't Revolving Energy Efficiency Fund</v>
          </cell>
        </row>
        <row r="17">
          <cell r="C17" t="str">
            <v>3.2.4. Local Gov't Commissioning/Retro-Commissioning Policy</v>
          </cell>
        </row>
        <row r="18">
          <cell r="C18" t="str">
            <v>4.1.1. Community-Wide EAP/CAP Template</v>
          </cell>
        </row>
        <row r="19">
          <cell r="C19" t="str">
            <v>4.1.2. Customized EAP/CAP</v>
          </cell>
        </row>
        <row r="20">
          <cell r="C20" t="str">
            <v>4.1.3. Community-Wide Planning for EE</v>
          </cell>
        </row>
        <row r="21">
          <cell r="C21" t="str">
            <v>4.1.4. Community-Wide EE Savings Analysis</v>
          </cell>
        </row>
        <row r="22">
          <cell r="C22" t="str">
            <v>5. EE Expertise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M_Report"/>
      <sheetName val="SPM_MenuItems"/>
    </sheetNames>
    <sheetDataSet>
      <sheetData sheetId="0"/>
      <sheetData sheetId="1"/>
      <sheetData sheetId="2">
        <row r="2">
          <cell r="C2">
            <v>0</v>
          </cell>
        </row>
        <row r="3">
          <cell r="C3" t="str">
            <v>1.1.1. Reach Codes</v>
          </cell>
        </row>
        <row r="4">
          <cell r="C4" t="str">
            <v>1.1.2. Green Building Code</v>
          </cell>
        </row>
        <row r="5">
          <cell r="C5" t="str">
            <v>1.1.3. Point of Sale Program</v>
          </cell>
        </row>
        <row r="6">
          <cell r="C6" t="str">
            <v>1.1.4. IDSM Code Updates</v>
          </cell>
        </row>
        <row r="7">
          <cell r="C7" t="str">
            <v>1.1.5. Energy Efficiency Codes &amp; Programs</v>
          </cell>
        </row>
        <row r="8">
          <cell r="C8" t="str">
            <v>1.1.6. Educational Programs</v>
          </cell>
        </row>
        <row r="9">
          <cell r="C9" t="str">
            <v>1.2.1. Stakeholder Engagement</v>
          </cell>
        </row>
        <row r="10">
          <cell r="C10" t="str">
            <v>2.1.1. Code Compliance Workshops</v>
          </cell>
        </row>
        <row r="11">
          <cell r="C11" t="str">
            <v>2.1.2. Code Compliance and Enforcement</v>
          </cell>
        </row>
        <row r="12">
          <cell r="C12" t="str">
            <v>3.1.1. Local Gov't Benchmarking Policies</v>
          </cell>
        </row>
        <row r="13">
          <cell r="C13" t="str">
            <v>3.1.2. Local Gov't 'Utility Manager' Program</v>
          </cell>
        </row>
        <row r="14">
          <cell r="C14" t="str">
            <v>3.2.1. Local Gov't EAP/CAP</v>
          </cell>
        </row>
        <row r="15">
          <cell r="C15" t="str">
            <v>3.2.2. Local Gov't Building Standard</v>
          </cell>
        </row>
        <row r="16">
          <cell r="C16" t="str">
            <v>3.2.3. Local Gov't Revolving Energy Efficiency Fund</v>
          </cell>
        </row>
        <row r="17">
          <cell r="C17" t="str">
            <v>3.2.4. Local Gov't Commissioning/Retro-Commissioning Policy</v>
          </cell>
        </row>
        <row r="18">
          <cell r="C18" t="str">
            <v>4.1.1. Community-Wide EAP/CAP Template</v>
          </cell>
        </row>
        <row r="19">
          <cell r="C19" t="str">
            <v>4.1.2. Customized EAP/CAP</v>
          </cell>
        </row>
        <row r="20">
          <cell r="C20" t="str">
            <v>4.1.3. Community-Wide Planning for EE</v>
          </cell>
        </row>
        <row r="21">
          <cell r="C21" t="str">
            <v>4.1.4. Community-Wide EE Savings Analysis</v>
          </cell>
        </row>
        <row r="22">
          <cell r="C22" t="str">
            <v>5. EE Expertise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acx.org/" TargetMode="External"/><Relationship Id="rId2" Type="http://schemas.openxmlformats.org/officeDocument/2006/relationships/hyperlink" Target="http://www.cacx.org/" TargetMode="External"/><Relationship Id="rId1" Type="http://schemas.openxmlformats.org/officeDocument/2006/relationships/hyperlink" Target="http://www.cacx.or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workbookViewId="0"/>
  </sheetViews>
  <sheetFormatPr defaultColWidth="9.140625" defaultRowHeight="12.75" x14ac:dyDescent="0.2"/>
  <cols>
    <col min="1" max="1" width="2.28515625" style="51" customWidth="1"/>
    <col min="2" max="2" width="5.7109375" style="51" customWidth="1"/>
    <col min="3" max="16384" width="9.140625" style="51"/>
  </cols>
  <sheetData>
    <row r="2" spans="2:5" ht="15" x14ac:dyDescent="0.25">
      <c r="B2" s="50" t="s">
        <v>564</v>
      </c>
    </row>
    <row r="4" spans="2:5" x14ac:dyDescent="0.2">
      <c r="B4" s="51" t="s">
        <v>577</v>
      </c>
    </row>
    <row r="5" spans="2:5" x14ac:dyDescent="0.2">
      <c r="B5" s="51" t="s">
        <v>565</v>
      </c>
    </row>
    <row r="7" spans="2:5" x14ac:dyDescent="0.2">
      <c r="B7" s="52" t="s">
        <v>566</v>
      </c>
    </row>
    <row r="8" spans="2:5" ht="7.5" customHeight="1" x14ac:dyDescent="0.2">
      <c r="B8" s="52"/>
    </row>
    <row r="9" spans="2:5" x14ac:dyDescent="0.2">
      <c r="C9" s="53" t="s">
        <v>578</v>
      </c>
    </row>
    <row r="10" spans="2:5" ht="4.5" customHeight="1" x14ac:dyDescent="0.2">
      <c r="C10" s="53"/>
    </row>
    <row r="11" spans="2:5" x14ac:dyDescent="0.2">
      <c r="C11" s="53" t="s">
        <v>579</v>
      </c>
    </row>
    <row r="12" spans="2:5" x14ac:dyDescent="0.2">
      <c r="C12" s="53"/>
    </row>
    <row r="13" spans="2:5" x14ac:dyDescent="0.2">
      <c r="C13" s="53"/>
    </row>
    <row r="14" spans="2:5" x14ac:dyDescent="0.2">
      <c r="C14" s="53"/>
    </row>
    <row r="15" spans="2:5" x14ac:dyDescent="0.2">
      <c r="C15" s="53"/>
      <c r="E15" s="51" t="s">
        <v>567</v>
      </c>
    </row>
    <row r="16" spans="2:5" x14ac:dyDescent="0.2">
      <c r="C16" s="53"/>
      <c r="E16" s="51" t="s">
        <v>568</v>
      </c>
    </row>
    <row r="17" spans="3:5" x14ac:dyDescent="0.2">
      <c r="C17" s="53"/>
      <c r="E17" s="51" t="s">
        <v>569</v>
      </c>
    </row>
    <row r="18" spans="3:5" x14ac:dyDescent="0.2">
      <c r="C18" s="53"/>
      <c r="E18" s="51" t="s">
        <v>570</v>
      </c>
    </row>
    <row r="19" spans="3:5" x14ac:dyDescent="0.2">
      <c r="C19" s="53"/>
      <c r="E19" s="51" t="s">
        <v>571</v>
      </c>
    </row>
    <row r="20" spans="3:5" x14ac:dyDescent="0.2">
      <c r="C20" s="53"/>
      <c r="E20" s="51" t="s">
        <v>572</v>
      </c>
    </row>
    <row r="21" spans="3:5" x14ac:dyDescent="0.2">
      <c r="C21" s="53"/>
    </row>
    <row r="22" spans="3:5" x14ac:dyDescent="0.2">
      <c r="C22" s="53"/>
    </row>
    <row r="23" spans="3:5" x14ac:dyDescent="0.2">
      <c r="C23" s="53"/>
    </row>
    <row r="24" spans="3:5" x14ac:dyDescent="0.2">
      <c r="C24" s="54" t="s">
        <v>573</v>
      </c>
    </row>
    <row r="25" spans="3:5" ht="7.5" customHeight="1" x14ac:dyDescent="0.2">
      <c r="C25" s="53"/>
    </row>
    <row r="26" spans="3:5" x14ac:dyDescent="0.2">
      <c r="C26" s="53" t="s">
        <v>574</v>
      </c>
    </row>
    <row r="27" spans="3:5" ht="5.25" customHeight="1" x14ac:dyDescent="0.2">
      <c r="C27" s="53"/>
    </row>
    <row r="28" spans="3:5" x14ac:dyDescent="0.2">
      <c r="C28" s="53" t="s">
        <v>580</v>
      </c>
    </row>
    <row r="29" spans="3:5" x14ac:dyDescent="0.2">
      <c r="C29" s="53" t="s">
        <v>575</v>
      </c>
    </row>
    <row r="30" spans="3:5" ht="7.5" customHeight="1" x14ac:dyDescent="0.2">
      <c r="C30" s="53"/>
    </row>
    <row r="31" spans="3:5" x14ac:dyDescent="0.2">
      <c r="C31" s="53" t="s">
        <v>576</v>
      </c>
    </row>
    <row r="33" spans="3:4" x14ac:dyDescent="0.2">
      <c r="C33" s="53" t="s">
        <v>588</v>
      </c>
      <c r="D33" s="51" t="s">
        <v>590</v>
      </c>
    </row>
    <row r="34" spans="3:4" x14ac:dyDescent="0.2">
      <c r="D34" s="51" t="s">
        <v>589</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workbookViewId="0"/>
  </sheetViews>
  <sheetFormatPr defaultColWidth="9.140625" defaultRowHeight="12.75" x14ac:dyDescent="0.2"/>
  <cols>
    <col min="1" max="1" width="29.7109375" style="33" customWidth="1"/>
    <col min="2" max="3" width="39.85546875" style="33" customWidth="1"/>
    <col min="4" max="4" width="49.140625" style="33" customWidth="1"/>
    <col min="5" max="5" width="44.85546875" style="49" customWidth="1"/>
    <col min="6" max="6" width="72.5703125" style="33" customWidth="1"/>
    <col min="7" max="16384" width="9.140625" style="33"/>
  </cols>
  <sheetData>
    <row r="1" spans="1:5" s="21" customFormat="1" ht="27.75" customHeight="1" thickBot="1" x14ac:dyDescent="0.25">
      <c r="A1" s="18" t="s">
        <v>2</v>
      </c>
      <c r="B1" s="18" t="s">
        <v>511</v>
      </c>
      <c r="C1" s="19" t="s">
        <v>512</v>
      </c>
      <c r="D1" s="18" t="s">
        <v>513</v>
      </c>
      <c r="E1" s="20" t="s">
        <v>514</v>
      </c>
    </row>
    <row r="2" spans="1:5" s="27" customFormat="1" ht="27.75" customHeight="1" x14ac:dyDescent="0.2">
      <c r="A2" s="22"/>
      <c r="B2" s="23"/>
      <c r="C2" s="24"/>
      <c r="D2" s="25"/>
      <c r="E2" s="26"/>
    </row>
    <row r="3" spans="1:5" ht="114" x14ac:dyDescent="0.2">
      <c r="A3" s="28" t="s">
        <v>515</v>
      </c>
      <c r="B3" s="29" t="s">
        <v>516</v>
      </c>
      <c r="C3" s="30" t="s">
        <v>475</v>
      </c>
      <c r="D3" s="31" t="s">
        <v>517</v>
      </c>
      <c r="E3" s="32" t="s">
        <v>518</v>
      </c>
    </row>
    <row r="4" spans="1:5" ht="42.75" x14ac:dyDescent="0.2">
      <c r="A4" s="28"/>
      <c r="B4" s="29"/>
      <c r="C4" s="30" t="s">
        <v>465</v>
      </c>
      <c r="D4" s="31" t="s">
        <v>519</v>
      </c>
      <c r="E4" s="32" t="s">
        <v>520</v>
      </c>
    </row>
    <row r="5" spans="1:5" ht="57" x14ac:dyDescent="0.2">
      <c r="A5" s="28"/>
      <c r="B5" s="29"/>
      <c r="C5" s="30" t="s">
        <v>481</v>
      </c>
      <c r="D5" s="31" t="s">
        <v>521</v>
      </c>
      <c r="E5" s="32" t="s">
        <v>522</v>
      </c>
    </row>
    <row r="6" spans="1:5" ht="42.75" x14ac:dyDescent="0.2">
      <c r="A6" s="28"/>
      <c r="B6" s="29"/>
      <c r="C6" s="30" t="s">
        <v>482</v>
      </c>
      <c r="D6" s="31" t="s">
        <v>523</v>
      </c>
      <c r="E6" s="32" t="s">
        <v>524</v>
      </c>
    </row>
    <row r="7" spans="1:5" ht="71.25" x14ac:dyDescent="0.2">
      <c r="A7" s="28"/>
      <c r="B7" s="29"/>
      <c r="C7" s="30" t="s">
        <v>469</v>
      </c>
      <c r="D7" s="31" t="s">
        <v>525</v>
      </c>
      <c r="E7" s="32" t="s">
        <v>526</v>
      </c>
    </row>
    <row r="8" spans="1:5" ht="72" thickBot="1" x14ac:dyDescent="0.25">
      <c r="A8" s="28"/>
      <c r="B8" s="34"/>
      <c r="C8" s="35" t="s">
        <v>466</v>
      </c>
      <c r="D8" s="36" t="s">
        <v>527</v>
      </c>
      <c r="E8" s="37" t="s">
        <v>528</v>
      </c>
    </row>
    <row r="9" spans="1:5" ht="57.75" thickBot="1" x14ac:dyDescent="0.25">
      <c r="A9" s="38"/>
      <c r="B9" s="39" t="s">
        <v>529</v>
      </c>
      <c r="C9" s="34" t="s">
        <v>470</v>
      </c>
      <c r="D9" s="38" t="s">
        <v>530</v>
      </c>
      <c r="E9" s="40" t="s">
        <v>528</v>
      </c>
    </row>
    <row r="10" spans="1:5" ht="71.25" x14ac:dyDescent="0.2">
      <c r="A10" s="41" t="s">
        <v>531</v>
      </c>
      <c r="B10" s="42" t="s">
        <v>532</v>
      </c>
      <c r="C10" s="43" t="s">
        <v>533</v>
      </c>
      <c r="D10" s="44" t="s">
        <v>534</v>
      </c>
      <c r="E10" s="45" t="s">
        <v>535</v>
      </c>
    </row>
    <row r="11" spans="1:5" ht="43.5" thickBot="1" x14ac:dyDescent="0.25">
      <c r="A11" s="38"/>
      <c r="B11" s="34"/>
      <c r="C11" s="35" t="s">
        <v>536</v>
      </c>
      <c r="D11" s="36" t="s">
        <v>537</v>
      </c>
      <c r="E11" s="37" t="s">
        <v>528</v>
      </c>
    </row>
    <row r="12" spans="1:5" ht="56.25" customHeight="1" x14ac:dyDescent="0.2">
      <c r="A12" s="41" t="s">
        <v>538</v>
      </c>
      <c r="B12" s="42" t="s">
        <v>539</v>
      </c>
      <c r="C12" s="43" t="s">
        <v>476</v>
      </c>
      <c r="D12" s="44" t="s">
        <v>540</v>
      </c>
      <c r="E12" s="45" t="s">
        <v>541</v>
      </c>
    </row>
    <row r="13" spans="1:5" ht="43.5" thickBot="1" x14ac:dyDescent="0.25">
      <c r="A13" s="28"/>
      <c r="B13" s="34"/>
      <c r="C13" s="35" t="s">
        <v>468</v>
      </c>
      <c r="D13" s="36" t="s">
        <v>542</v>
      </c>
      <c r="E13" s="46" t="s">
        <v>543</v>
      </c>
    </row>
    <row r="14" spans="1:5" ht="85.5" x14ac:dyDescent="0.2">
      <c r="A14" s="28"/>
      <c r="B14" s="42" t="s">
        <v>544</v>
      </c>
      <c r="C14" s="43" t="s">
        <v>471</v>
      </c>
      <c r="D14" s="44" t="s">
        <v>545</v>
      </c>
      <c r="E14" s="45" t="s">
        <v>546</v>
      </c>
    </row>
    <row r="15" spans="1:5" ht="42.75" x14ac:dyDescent="0.2">
      <c r="A15" s="28"/>
      <c r="B15" s="29"/>
      <c r="C15" s="30" t="s">
        <v>477</v>
      </c>
      <c r="D15" s="31" t="s">
        <v>547</v>
      </c>
      <c r="E15" s="32" t="s">
        <v>548</v>
      </c>
    </row>
    <row r="16" spans="1:5" ht="28.5" x14ac:dyDescent="0.2">
      <c r="A16" s="28"/>
      <c r="B16" s="29"/>
      <c r="C16" s="30" t="s">
        <v>480</v>
      </c>
      <c r="D16" s="31" t="s">
        <v>549</v>
      </c>
      <c r="E16" s="32" t="s">
        <v>550</v>
      </c>
    </row>
    <row r="17" spans="1:5" ht="29.25" thickBot="1" x14ac:dyDescent="0.25">
      <c r="A17" s="38"/>
      <c r="B17" s="34"/>
      <c r="C17" s="35" t="s">
        <v>472</v>
      </c>
      <c r="D17" s="36" t="s">
        <v>551</v>
      </c>
      <c r="E17" s="46" t="s">
        <v>552</v>
      </c>
    </row>
    <row r="18" spans="1:5" ht="99.75" x14ac:dyDescent="0.2">
      <c r="A18" s="41" t="s">
        <v>553</v>
      </c>
      <c r="B18" s="42" t="s">
        <v>554</v>
      </c>
      <c r="C18" s="43" t="s">
        <v>473</v>
      </c>
      <c r="D18" s="44" t="s">
        <v>555</v>
      </c>
      <c r="E18" s="45" t="s">
        <v>556</v>
      </c>
    </row>
    <row r="19" spans="1:5" ht="28.5" x14ac:dyDescent="0.2">
      <c r="A19" s="28"/>
      <c r="B19" s="29"/>
      <c r="C19" s="30" t="s">
        <v>464</v>
      </c>
      <c r="D19" s="31" t="s">
        <v>557</v>
      </c>
      <c r="E19" s="32" t="s">
        <v>558</v>
      </c>
    </row>
    <row r="20" spans="1:5" ht="57" x14ac:dyDescent="0.2">
      <c r="A20" s="28"/>
      <c r="B20" s="29"/>
      <c r="C20" s="30" t="s">
        <v>479</v>
      </c>
      <c r="D20" s="31" t="s">
        <v>559</v>
      </c>
      <c r="E20" s="32" t="s">
        <v>560</v>
      </c>
    </row>
    <row r="21" spans="1:5" ht="43.5" thickBot="1" x14ac:dyDescent="0.25">
      <c r="A21" s="38"/>
      <c r="B21" s="34"/>
      <c r="C21" s="35" t="s">
        <v>474</v>
      </c>
      <c r="D21" s="36" t="s">
        <v>561</v>
      </c>
      <c r="E21" s="46" t="s">
        <v>562</v>
      </c>
    </row>
    <row r="22" spans="1:5" ht="43.5" thickBot="1" x14ac:dyDescent="0.25">
      <c r="A22" s="47" t="s">
        <v>563</v>
      </c>
      <c r="B22" s="47"/>
      <c r="C22" s="34" t="s">
        <v>478</v>
      </c>
      <c r="D22" s="38" t="s">
        <v>563</v>
      </c>
      <c r="E22" s="48" t="s">
        <v>528</v>
      </c>
    </row>
    <row r="23" spans="1:5" ht="12.75" customHeight="1" x14ac:dyDescent="0.2"/>
    <row r="24" spans="1:5" ht="22.5" customHeight="1" x14ac:dyDescent="0.2"/>
    <row r="25" spans="1:5" ht="12.75" customHeight="1" x14ac:dyDescent="0.2"/>
    <row r="26" spans="1:5" ht="13.5" customHeight="1" x14ac:dyDescent="0.2"/>
    <row r="27" spans="1:5" ht="12.75" customHeight="1" x14ac:dyDescent="0.2"/>
    <row r="28" spans="1:5" ht="13.5" customHeight="1" x14ac:dyDescent="0.2"/>
    <row r="29" spans="1:5" ht="12.75" customHeight="1" x14ac:dyDescent="0.2"/>
    <row r="30" spans="1:5" ht="24.75" customHeight="1" x14ac:dyDescent="0.2"/>
    <row r="31" spans="1:5" ht="12.75" customHeight="1" x14ac:dyDescent="0.2"/>
    <row r="32" spans="1:5" ht="37.5" customHeight="1" x14ac:dyDescent="0.2"/>
    <row r="34" ht="32.25" customHeight="1" x14ac:dyDescent="0.2"/>
    <row r="35" ht="15.75" customHeight="1" x14ac:dyDescent="0.2"/>
    <row r="37" ht="15.75" customHeight="1" x14ac:dyDescent="0.2"/>
    <row r="38" ht="30" customHeight="1" x14ac:dyDescent="0.2"/>
    <row r="40" ht="25.5" customHeight="1" x14ac:dyDescent="0.2"/>
    <row r="46" ht="37.5" customHeight="1" x14ac:dyDescent="0.2"/>
    <row r="48" ht="25.5" customHeight="1" x14ac:dyDescent="0.2"/>
    <row r="50" ht="23.25" customHeight="1" x14ac:dyDescent="0.2"/>
    <row r="57" ht="27" customHeight="1" x14ac:dyDescent="0.2"/>
    <row r="60" ht="53.25" customHeight="1" x14ac:dyDescent="0.2"/>
    <row r="62" ht="25.5" customHeight="1" x14ac:dyDescent="0.2"/>
    <row r="64" ht="24.75" customHeight="1" x14ac:dyDescent="0.2"/>
    <row r="66" ht="27" customHeight="1" x14ac:dyDescent="0.2"/>
    <row r="68" ht="24.75" customHeight="1" x14ac:dyDescent="0.2"/>
    <row r="74" ht="23.25" customHeight="1" x14ac:dyDescent="0.2"/>
    <row r="80" ht="55.5" customHeight="1" x14ac:dyDescent="0.2"/>
    <row r="82" ht="24.75" customHeight="1" x14ac:dyDescent="0.2"/>
    <row r="86" ht="39.75" customHeight="1" x14ac:dyDescent="0.2"/>
    <row r="88" ht="27" customHeight="1" x14ac:dyDescent="0.2"/>
    <row r="92" ht="30.75" customHeight="1" x14ac:dyDescent="0.2"/>
    <row r="94" ht="27" customHeight="1" x14ac:dyDescent="0.2"/>
    <row r="103" ht="409.5" customHeight="1" x14ac:dyDescent="0.2"/>
    <row r="108" ht="145.5" customHeight="1" x14ac:dyDescent="0.2"/>
  </sheetData>
  <pageMargins left="0.75" right="0.75" top="1" bottom="1" header="0.5"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226"/>
  <sheetViews>
    <sheetView tabSelected="1" zoomScale="80" zoomScaleNormal="80" zoomScaleSheetLayoutView="70" workbookViewId="0">
      <selection activeCell="I4" sqref="I4"/>
    </sheetView>
  </sheetViews>
  <sheetFormatPr defaultColWidth="9.140625" defaultRowHeight="12.75" x14ac:dyDescent="0.2"/>
  <cols>
    <col min="1" max="1" width="27.7109375" style="1" customWidth="1"/>
    <col min="2" max="2" width="13.7109375" style="10" customWidth="1"/>
    <col min="3" max="3" width="11.140625" style="10" customWidth="1"/>
    <col min="4" max="4" width="18.7109375" style="56" customWidth="1"/>
    <col min="5" max="5" width="35.7109375" style="1" customWidth="1"/>
    <col min="6" max="6" width="11.28515625" style="2" customWidth="1"/>
    <col min="7" max="7" width="23.42578125" style="2" customWidth="1"/>
    <col min="8" max="8" width="28.140625" style="810" hidden="1" customWidth="1"/>
    <col min="9" max="9" width="29.5703125" style="1" customWidth="1"/>
    <col min="10" max="10" width="17.7109375" style="373" customWidth="1"/>
    <col min="11" max="11" width="51.7109375" style="926" customWidth="1"/>
    <col min="12" max="12" width="58.5703125" style="884" hidden="1" customWidth="1"/>
    <col min="13" max="13" width="58.5703125" style="373" customWidth="1"/>
    <col min="14" max="16" width="14.140625" style="3" customWidth="1"/>
    <col min="17" max="17" width="13.5703125" style="3" customWidth="1"/>
    <col min="18" max="18" width="2.7109375" style="522" hidden="1" customWidth="1"/>
    <col min="19" max="19" width="3.7109375" style="110" hidden="1" customWidth="1"/>
    <col min="20" max="20" width="49.28515625" hidden="1" customWidth="1"/>
    <col min="21" max="21" width="2.85546875" style="110" hidden="1" customWidth="1"/>
    <col min="22" max="22" width="43.140625" style="1" hidden="1" customWidth="1"/>
    <col min="23" max="23" width="71.28515625" style="4" hidden="1" customWidth="1"/>
    <col min="24" max="24" width="3.28515625" style="548" hidden="1" customWidth="1"/>
    <col min="25" max="25" width="43.140625" style="1" hidden="1" customWidth="1"/>
    <col min="26" max="26" width="3.85546875" style="110" hidden="1" customWidth="1"/>
    <col min="27" max="27" width="51.85546875" style="1" hidden="1" customWidth="1"/>
    <col min="28" max="31" width="19.7109375" style="810" hidden="1" customWidth="1"/>
    <col min="32" max="32" width="9.140625" style="110" hidden="1" customWidth="1"/>
    <col min="33" max="33" width="19.7109375" style="3" hidden="1" customWidth="1"/>
    <col min="34" max="34" width="36.28515625" style="3" hidden="1" customWidth="1"/>
    <col min="35" max="38" width="11.7109375" style="3" hidden="1" customWidth="1"/>
    <col min="39" max="39" width="9.140625" style="110" hidden="1" customWidth="1"/>
    <col min="40" max="41" width="21.7109375" style="3" hidden="1" customWidth="1"/>
    <col min="42" max="45" width="12.42578125" style="3" hidden="1" customWidth="1"/>
    <col min="46" max="46" width="9.140625" style="110" hidden="1" customWidth="1"/>
    <col min="47" max="47" width="42.140625" style="3" hidden="1" customWidth="1"/>
    <col min="48" max="48" width="47.42578125" style="3" hidden="1" customWidth="1"/>
    <col min="49" max="52" width="14" style="3" hidden="1" customWidth="1"/>
    <col min="53" max="53" width="4.28515625" style="110" hidden="1" customWidth="1"/>
    <col min="54" max="54" width="35.7109375" style="3" hidden="1" customWidth="1"/>
    <col min="55" max="55" width="45.7109375" style="3" hidden="1" customWidth="1"/>
    <col min="56" max="57" width="12" style="3" hidden="1" customWidth="1"/>
    <col min="58" max="58" width="16.28515625" style="3" hidden="1" customWidth="1"/>
    <col min="59" max="59" width="12" style="3" hidden="1" customWidth="1"/>
    <col min="60" max="60" width="9.140625" style="159" hidden="1" customWidth="1"/>
    <col min="61" max="61" width="35.28515625" style="3" hidden="1" customWidth="1"/>
    <col min="62" max="62" width="54.42578125" style="3" hidden="1" customWidth="1"/>
    <col min="63" max="66" width="14.140625" style="3" hidden="1" customWidth="1"/>
    <col min="67" max="67" width="2.7109375" style="714" hidden="1" customWidth="1"/>
    <col min="68" max="81" width="10.28515625" style="3" customWidth="1"/>
    <col min="82" max="16384" width="9.140625" style="3"/>
  </cols>
  <sheetData>
    <row r="1" spans="1:67" s="193" customFormat="1" ht="21.6" customHeight="1" thickBot="1" x14ac:dyDescent="0.35">
      <c r="A1" s="188"/>
      <c r="B1" s="189"/>
      <c r="C1" s="189"/>
      <c r="D1" s="190"/>
      <c r="E1" s="188"/>
      <c r="F1" s="191"/>
      <c r="G1" s="191"/>
      <c r="H1" s="192"/>
      <c r="I1" s="188"/>
      <c r="J1" s="357"/>
      <c r="K1" s="915"/>
      <c r="L1" s="868"/>
      <c r="M1" s="357"/>
      <c r="R1" s="522"/>
      <c r="S1" s="110"/>
      <c r="T1" s="656" t="s">
        <v>1988</v>
      </c>
      <c r="U1" s="110"/>
      <c r="V1" s="523" t="s">
        <v>1510</v>
      </c>
      <c r="W1" s="4"/>
      <c r="X1" s="548"/>
      <c r="Y1" s="523" t="s">
        <v>1479</v>
      </c>
      <c r="Z1" s="110"/>
      <c r="AA1" s="941" t="s">
        <v>975</v>
      </c>
      <c r="AB1" s="942"/>
      <c r="AC1" s="942"/>
      <c r="AD1" s="942"/>
      <c r="AE1" s="943"/>
      <c r="AF1" s="194"/>
      <c r="AG1" s="955" t="s">
        <v>1181</v>
      </c>
      <c r="AH1" s="956"/>
      <c r="AI1" s="956"/>
      <c r="AJ1" s="956"/>
      <c r="AK1" s="956"/>
      <c r="AL1" s="957"/>
      <c r="AM1" s="194"/>
      <c r="AO1" s="944" t="s">
        <v>1181</v>
      </c>
      <c r="AP1" s="945"/>
      <c r="AQ1" s="945"/>
      <c r="AR1" s="945"/>
      <c r="AS1" s="946"/>
      <c r="AT1" s="194"/>
      <c r="AV1" s="947" t="s">
        <v>1461</v>
      </c>
      <c r="AW1" s="948"/>
      <c r="AX1" s="948"/>
      <c r="AY1" s="948"/>
      <c r="AZ1" s="949"/>
      <c r="BA1" s="194"/>
      <c r="BC1" s="950" t="s">
        <v>1631</v>
      </c>
      <c r="BD1" s="951"/>
      <c r="BE1" s="951"/>
      <c r="BF1" s="951"/>
      <c r="BG1" s="952"/>
      <c r="BH1" s="195"/>
      <c r="BO1" s="712"/>
    </row>
    <row r="2" spans="1:67" s="193" customFormat="1" ht="21.6" customHeight="1" thickBot="1" x14ac:dyDescent="0.35">
      <c r="A2" s="188"/>
      <c r="B2" s="189"/>
      <c r="C2" s="189"/>
      <c r="D2" s="190"/>
      <c r="E2" s="188"/>
      <c r="F2" s="191"/>
      <c r="G2" s="191"/>
      <c r="H2" s="192"/>
      <c r="I2" s="188"/>
      <c r="J2" s="357"/>
      <c r="K2" s="915"/>
      <c r="L2" s="868"/>
      <c r="M2" s="357"/>
      <c r="N2" s="357"/>
      <c r="O2" s="357"/>
      <c r="P2" s="357"/>
      <c r="Q2" s="357"/>
      <c r="R2" s="522"/>
      <c r="S2" s="110"/>
      <c r="T2" s="651" t="s">
        <v>1987</v>
      </c>
      <c r="U2" s="110"/>
      <c r="V2" s="1"/>
      <c r="W2" s="4"/>
      <c r="X2" s="548"/>
      <c r="Y2" s="1"/>
      <c r="Z2" s="110"/>
      <c r="AA2" s="342"/>
      <c r="AB2" s="775"/>
      <c r="AC2" s="775"/>
      <c r="AD2" s="775"/>
      <c r="AE2" s="776"/>
      <c r="AF2" s="194"/>
      <c r="AG2" s="352"/>
      <c r="AH2" s="355"/>
      <c r="AI2" s="223"/>
      <c r="AJ2" s="223"/>
      <c r="AK2" s="223"/>
      <c r="AL2" s="224"/>
      <c r="AM2" s="194"/>
      <c r="AO2" s="225"/>
      <c r="AP2" s="226"/>
      <c r="AQ2" s="226"/>
      <c r="AR2" s="226"/>
      <c r="AS2" s="227"/>
      <c r="AT2" s="194"/>
      <c r="AV2" s="228"/>
      <c r="AW2" s="760"/>
      <c r="AX2" s="760"/>
      <c r="AY2" s="760"/>
      <c r="AZ2" s="761"/>
      <c r="BA2" s="194"/>
      <c r="BC2" s="229"/>
      <c r="BD2" s="230"/>
      <c r="BE2" s="230"/>
      <c r="BF2" s="230"/>
      <c r="BG2" s="231"/>
      <c r="BH2" s="195"/>
      <c r="BJ2" s="950" t="s">
        <v>1834</v>
      </c>
      <c r="BK2" s="953"/>
      <c r="BL2" s="953"/>
      <c r="BM2" s="953"/>
      <c r="BN2" s="954"/>
      <c r="BO2" s="712"/>
    </row>
    <row r="3" spans="1:67" s="5" customFormat="1" ht="43.9" customHeight="1" thickBot="1" x14ac:dyDescent="0.3">
      <c r="A3" s="6"/>
      <c r="C3" s="7"/>
      <c r="D3" s="8"/>
      <c r="E3" s="9"/>
      <c r="F3" s="8"/>
      <c r="G3" s="8"/>
      <c r="H3" s="912"/>
      <c r="I3" s="9"/>
      <c r="J3" s="358"/>
      <c r="K3" s="869"/>
      <c r="L3" s="869"/>
      <c r="M3" s="358"/>
      <c r="N3" s="930" t="s">
        <v>2057</v>
      </c>
      <c r="O3" s="931"/>
      <c r="P3" s="931"/>
      <c r="Q3" s="932"/>
      <c r="R3" s="503"/>
      <c r="S3" s="110"/>
      <c r="T3" s="595" t="s">
        <v>1841</v>
      </c>
      <c r="U3" s="657"/>
      <c r="V3" s="392" t="s">
        <v>1839</v>
      </c>
      <c r="W3" s="393" t="s">
        <v>1840</v>
      </c>
      <c r="X3" s="549"/>
      <c r="Y3" s="392" t="s">
        <v>1840</v>
      </c>
      <c r="Z3" s="111"/>
      <c r="AB3" s="958" t="s">
        <v>508</v>
      </c>
      <c r="AC3" s="959"/>
      <c r="AD3" s="959"/>
      <c r="AE3" s="960"/>
      <c r="AF3" s="111"/>
      <c r="AG3" s="353"/>
      <c r="AH3" s="356"/>
      <c r="AI3" s="961" t="s">
        <v>508</v>
      </c>
      <c r="AJ3" s="961"/>
      <c r="AK3" s="961"/>
      <c r="AL3" s="962"/>
      <c r="AM3" s="111"/>
      <c r="AN3" s="113"/>
      <c r="AO3" s="128"/>
      <c r="AP3" s="963" t="s">
        <v>508</v>
      </c>
      <c r="AQ3" s="963"/>
      <c r="AR3" s="963"/>
      <c r="AS3" s="964"/>
      <c r="AT3" s="111"/>
      <c r="AU3" s="113"/>
      <c r="AV3" s="120"/>
      <c r="AW3" s="933" t="s">
        <v>1182</v>
      </c>
      <c r="AX3" s="933"/>
      <c r="AY3" s="933"/>
      <c r="AZ3" s="934"/>
      <c r="BA3" s="111"/>
      <c r="BC3" s="196" t="s">
        <v>1633</v>
      </c>
      <c r="BD3" s="935" t="s">
        <v>1632</v>
      </c>
      <c r="BE3" s="936"/>
      <c r="BF3" s="936"/>
      <c r="BG3" s="937"/>
      <c r="BH3" s="160"/>
      <c r="BJ3" s="222" t="s">
        <v>1633</v>
      </c>
      <c r="BK3" s="938" t="s">
        <v>1835</v>
      </c>
      <c r="BL3" s="939"/>
      <c r="BM3" s="939"/>
      <c r="BN3" s="940"/>
      <c r="BO3" s="713"/>
    </row>
    <row r="4" spans="1:67" s="5" customFormat="1" ht="88.9" customHeight="1" thickBot="1" x14ac:dyDescent="0.35">
      <c r="A4" s="106" t="s">
        <v>587</v>
      </c>
      <c r="B4" s="913" t="s">
        <v>0</v>
      </c>
      <c r="C4" s="914" t="s">
        <v>1</v>
      </c>
      <c r="D4" s="11" t="s">
        <v>506</v>
      </c>
      <c r="E4" s="14" t="s">
        <v>500</v>
      </c>
      <c r="F4" s="315" t="s">
        <v>3</v>
      </c>
      <c r="G4" s="17" t="s">
        <v>1837</v>
      </c>
      <c r="H4" s="11" t="s">
        <v>510</v>
      </c>
      <c r="I4" s="711" t="s">
        <v>2</v>
      </c>
      <c r="J4" s="359" t="s">
        <v>483</v>
      </c>
      <c r="K4" s="837" t="s">
        <v>2128</v>
      </c>
      <c r="L4" s="870" t="s">
        <v>2056</v>
      </c>
      <c r="M4" s="927" t="s">
        <v>2135</v>
      </c>
      <c r="N4" s="885" t="s">
        <v>507</v>
      </c>
      <c r="O4" s="885" t="s">
        <v>499</v>
      </c>
      <c r="P4" s="885" t="s">
        <v>502</v>
      </c>
      <c r="Q4" s="885" t="s">
        <v>509</v>
      </c>
      <c r="R4" s="503"/>
      <c r="S4" s="657"/>
      <c r="T4" s="595"/>
      <c r="U4" s="658"/>
      <c r="V4" s="394" t="s">
        <v>1841</v>
      </c>
      <c r="W4" s="395" t="s">
        <v>1841</v>
      </c>
      <c r="X4" s="550"/>
      <c r="Y4" s="316" t="s">
        <v>1841</v>
      </c>
      <c r="Z4" s="112"/>
      <c r="AA4" s="105" t="s">
        <v>503</v>
      </c>
      <c r="AB4" s="317" t="s">
        <v>507</v>
      </c>
      <c r="AC4" s="318" t="s">
        <v>499</v>
      </c>
      <c r="AD4" s="319" t="s">
        <v>502</v>
      </c>
      <c r="AE4" s="320" t="s">
        <v>509</v>
      </c>
      <c r="AF4" s="112"/>
      <c r="AG4" s="354" t="s">
        <v>501</v>
      </c>
      <c r="AH4" s="322" t="s">
        <v>504</v>
      </c>
      <c r="AI4" s="323" t="s">
        <v>507</v>
      </c>
      <c r="AJ4" s="323" t="s">
        <v>499</v>
      </c>
      <c r="AK4" s="323" t="s">
        <v>502</v>
      </c>
      <c r="AL4" s="324" t="s">
        <v>509</v>
      </c>
      <c r="AM4" s="111"/>
      <c r="AN4" s="321" t="s">
        <v>501</v>
      </c>
      <c r="AO4" s="325" t="s">
        <v>504</v>
      </c>
      <c r="AP4" s="326" t="s">
        <v>507</v>
      </c>
      <c r="AQ4" s="326" t="s">
        <v>499</v>
      </c>
      <c r="AR4" s="326" t="s">
        <v>502</v>
      </c>
      <c r="AS4" s="327" t="s">
        <v>509</v>
      </c>
      <c r="AT4" s="111"/>
      <c r="AU4" s="328" t="s">
        <v>501</v>
      </c>
      <c r="AV4" s="329" t="s">
        <v>505</v>
      </c>
      <c r="AW4" s="330" t="s">
        <v>507</v>
      </c>
      <c r="AX4" s="330" t="s">
        <v>499</v>
      </c>
      <c r="AY4" s="330" t="s">
        <v>502</v>
      </c>
      <c r="AZ4" s="331" t="s">
        <v>509</v>
      </c>
      <c r="BA4" s="111"/>
      <c r="BB4" s="332" t="s">
        <v>501</v>
      </c>
      <c r="BC4" s="333" t="s">
        <v>1468</v>
      </c>
      <c r="BD4" s="334" t="s">
        <v>507</v>
      </c>
      <c r="BE4" s="334" t="s">
        <v>499</v>
      </c>
      <c r="BF4" s="334" t="s">
        <v>502</v>
      </c>
      <c r="BG4" s="335" t="s">
        <v>509</v>
      </c>
      <c r="BH4" s="160"/>
      <c r="BI4" s="336" t="s">
        <v>501</v>
      </c>
      <c r="BJ4" s="337" t="s">
        <v>1636</v>
      </c>
      <c r="BK4" s="338" t="s">
        <v>507</v>
      </c>
      <c r="BL4" s="338" t="s">
        <v>499</v>
      </c>
      <c r="BM4" s="338" t="s">
        <v>502</v>
      </c>
      <c r="BN4" s="338" t="s">
        <v>509</v>
      </c>
      <c r="BO4" s="713"/>
    </row>
    <row r="5" spans="1:67" s="90" customFormat="1" ht="201" customHeight="1" thickBot="1" x14ac:dyDescent="0.25">
      <c r="A5" s="893" t="s">
        <v>491</v>
      </c>
      <c r="B5" s="101">
        <v>1</v>
      </c>
      <c r="C5" s="79">
        <v>1</v>
      </c>
      <c r="D5" s="310" t="s">
        <v>591</v>
      </c>
      <c r="E5" s="73" t="s">
        <v>1637</v>
      </c>
      <c r="F5" s="80">
        <v>15000</v>
      </c>
      <c r="G5" s="379" t="s">
        <v>465</v>
      </c>
      <c r="H5" s="310"/>
      <c r="I5" s="81" t="s">
        <v>4</v>
      </c>
      <c r="J5" s="360">
        <v>40899</v>
      </c>
      <c r="K5" s="871" t="s">
        <v>2072</v>
      </c>
      <c r="L5" s="871" t="str">
        <f>BI5</f>
        <v>The Beaumont City Council held a workshop on December 6, 2011 on the implementation of a municipal Green Building Policy; no changes to the proposed policy were suggested.  On December 20, 2011 the City's Municipal Green Building Policy was approved by a resolution of the Beaumont City Council (Res. 2011-33)</v>
      </c>
      <c r="M5" s="848" t="s">
        <v>2139</v>
      </c>
      <c r="N5" s="234">
        <f>SUM(AB5,AI5,AP5,AW5,BD5,BK5)</f>
        <v>12</v>
      </c>
      <c r="O5" s="234">
        <f>SUM(AC5,AJ5,AQ5,AX5,BE5,BL5)</f>
        <v>4</v>
      </c>
      <c r="P5" s="234">
        <f>SUM(AD5,AK5,AR5,AY5,BF5,BM5)</f>
        <v>6</v>
      </c>
      <c r="Q5" s="235">
        <f>SUM(AE5,AL5,AS5,AZ5,BG5,BN5)</f>
        <v>6</v>
      </c>
      <c r="R5" s="504"/>
      <c r="S5" s="659"/>
      <c r="T5" s="596" t="s">
        <v>1865</v>
      </c>
      <c r="U5" s="659"/>
      <c r="V5" s="109" t="s">
        <v>5</v>
      </c>
      <c r="W5" s="397" t="s">
        <v>430</v>
      </c>
      <c r="X5" s="551"/>
      <c r="Y5" s="398" t="s">
        <v>430</v>
      </c>
      <c r="Z5" s="110"/>
      <c r="AA5" s="343" t="s">
        <v>868</v>
      </c>
      <c r="AB5" s="777"/>
      <c r="AC5" s="778"/>
      <c r="AD5" s="778"/>
      <c r="AE5" s="779"/>
      <c r="AF5" s="170"/>
      <c r="AG5" s="146" t="s">
        <v>976</v>
      </c>
      <c r="AH5" s="339" t="s">
        <v>977</v>
      </c>
      <c r="AI5" s="811">
        <v>6</v>
      </c>
      <c r="AJ5" s="811">
        <v>2</v>
      </c>
      <c r="AK5" s="811">
        <v>3</v>
      </c>
      <c r="AL5" s="812">
        <v>3</v>
      </c>
      <c r="AM5" s="170"/>
      <c r="AN5" s="146" t="s">
        <v>976</v>
      </c>
      <c r="AO5" s="340" t="s">
        <v>977</v>
      </c>
      <c r="AP5" s="736">
        <v>6</v>
      </c>
      <c r="AQ5" s="736">
        <v>2</v>
      </c>
      <c r="AR5" s="736">
        <v>3</v>
      </c>
      <c r="AS5" s="737">
        <v>3</v>
      </c>
      <c r="AT5" s="170"/>
      <c r="AU5" s="145" t="s">
        <v>976</v>
      </c>
      <c r="AV5" s="176" t="s">
        <v>977</v>
      </c>
      <c r="AW5" s="304"/>
      <c r="AX5" s="304"/>
      <c r="AY5" s="304"/>
      <c r="AZ5" s="305"/>
      <c r="BA5" s="170"/>
      <c r="BB5" s="145" t="s">
        <v>976</v>
      </c>
      <c r="BC5" s="176" t="s">
        <v>1469</v>
      </c>
      <c r="BD5" s="304"/>
      <c r="BE5" s="304"/>
      <c r="BF5" s="304"/>
      <c r="BG5" s="305"/>
      <c r="BH5" s="171"/>
      <c r="BI5" s="232" t="s">
        <v>976</v>
      </c>
      <c r="BJ5" s="855" t="s">
        <v>1638</v>
      </c>
      <c r="BK5" s="234" t="s">
        <v>599</v>
      </c>
      <c r="BL5" s="234" t="s">
        <v>599</v>
      </c>
      <c r="BM5" s="234" t="s">
        <v>599</v>
      </c>
      <c r="BN5" s="235" t="s">
        <v>599</v>
      </c>
      <c r="BO5" s="714"/>
    </row>
    <row r="6" spans="1:67" s="90" customFormat="1" ht="274.14999999999998" customHeight="1" thickBot="1" x14ac:dyDescent="0.25">
      <c r="A6" s="894" t="s">
        <v>491</v>
      </c>
      <c r="B6" s="61">
        <v>1</v>
      </c>
      <c r="C6" s="93">
        <v>1</v>
      </c>
      <c r="D6" s="202" t="s">
        <v>592</v>
      </c>
      <c r="E6" s="91" t="s">
        <v>6</v>
      </c>
      <c r="F6" s="95">
        <v>10000</v>
      </c>
      <c r="G6" s="380" t="s">
        <v>466</v>
      </c>
      <c r="H6" s="202"/>
      <c r="I6" s="97" t="s">
        <v>7</v>
      </c>
      <c r="J6" s="361">
        <v>41239</v>
      </c>
      <c r="K6" s="872" t="s">
        <v>2073</v>
      </c>
      <c r="L6" s="872" t="str">
        <f t="shared" ref="L6:L69" si="0">BI6</f>
        <v>The Beaumont City Council received a presentation from SCE's Codes and Standards Division on January 17, 2012 to inform the Beaumont City Council, employees, and the public in attendance about the benefits of green building policies. In addition, members of the local Building Industry Alliance were also invited to attend and provide input. The City of Beaumont adopted a "policy" on green building for municipal projects as a first step in the process of adopting a green building ordinance in the future.</v>
      </c>
      <c r="M6" s="849" t="s">
        <v>2140</v>
      </c>
      <c r="N6" s="217">
        <f t="shared" ref="N6:N69" si="1">SUM(AB6,AI6,AP6,AW6,BD6,BK6)</f>
        <v>12</v>
      </c>
      <c r="O6" s="217">
        <f t="shared" ref="O6:O69" si="2">SUM(AC6,AJ6,AQ6,AX6,BE6,BL6)</f>
        <v>8</v>
      </c>
      <c r="P6" s="217">
        <f t="shared" ref="P6:P69" si="3">SUM(AD6,AK6,AR6,AY6,BF6,BM6)</f>
        <v>10</v>
      </c>
      <c r="Q6" s="246">
        <f t="shared" ref="Q6:Q69" si="4">SUM(AE6,AL6,AS6,AZ6,BG6,BN6)</f>
        <v>20</v>
      </c>
      <c r="R6" s="505"/>
      <c r="S6" s="660"/>
      <c r="T6" s="597" t="s">
        <v>1866</v>
      </c>
      <c r="U6" s="660"/>
      <c r="V6" s="107" t="s">
        <v>8</v>
      </c>
      <c r="W6" s="399" t="s">
        <v>430</v>
      </c>
      <c r="X6" s="552"/>
      <c r="Y6" s="398" t="s">
        <v>430</v>
      </c>
      <c r="Z6" s="110"/>
      <c r="AA6" s="344" t="s">
        <v>734</v>
      </c>
      <c r="AB6" s="780"/>
      <c r="AC6" s="781"/>
      <c r="AD6" s="781"/>
      <c r="AE6" s="782"/>
      <c r="AF6" s="110"/>
      <c r="AG6" s="118" t="s">
        <v>978</v>
      </c>
      <c r="AH6" s="125" t="s">
        <v>979</v>
      </c>
      <c r="AI6" s="813">
        <v>6</v>
      </c>
      <c r="AJ6" s="813">
        <v>4</v>
      </c>
      <c r="AK6" s="813">
        <v>5</v>
      </c>
      <c r="AL6" s="814">
        <v>10</v>
      </c>
      <c r="AM6" s="110"/>
      <c r="AN6" s="118" t="s">
        <v>978</v>
      </c>
      <c r="AO6" s="129" t="s">
        <v>979</v>
      </c>
      <c r="AP6" s="738">
        <v>6</v>
      </c>
      <c r="AQ6" s="738">
        <v>4</v>
      </c>
      <c r="AR6" s="738">
        <v>5</v>
      </c>
      <c r="AS6" s="739">
        <v>10</v>
      </c>
      <c r="AT6" s="110"/>
      <c r="AU6" s="114" t="s">
        <v>978</v>
      </c>
      <c r="AV6" s="121" t="s">
        <v>1183</v>
      </c>
      <c r="AW6" s="183"/>
      <c r="AX6" s="183"/>
      <c r="AY6" s="183"/>
      <c r="AZ6" s="186"/>
      <c r="BA6" s="110"/>
      <c r="BB6" s="114" t="s">
        <v>978</v>
      </c>
      <c r="BC6" s="121" t="s">
        <v>1470</v>
      </c>
      <c r="BD6" s="183"/>
      <c r="BE6" s="183"/>
      <c r="BF6" s="183"/>
      <c r="BG6" s="186"/>
      <c r="BH6" s="159"/>
      <c r="BI6" s="216" t="s">
        <v>978</v>
      </c>
      <c r="BJ6" s="856" t="s">
        <v>1639</v>
      </c>
      <c r="BK6" s="217" t="s">
        <v>599</v>
      </c>
      <c r="BL6" s="217" t="s">
        <v>599</v>
      </c>
      <c r="BM6" s="217" t="s">
        <v>599</v>
      </c>
      <c r="BN6" s="246" t="s">
        <v>599</v>
      </c>
      <c r="BO6" s="714"/>
    </row>
    <row r="7" spans="1:67" s="90" customFormat="1" ht="227.45" customHeight="1" thickBot="1" x14ac:dyDescent="0.25">
      <c r="A7" s="894" t="s">
        <v>491</v>
      </c>
      <c r="B7" s="61">
        <v>1</v>
      </c>
      <c r="C7" s="93">
        <v>1</v>
      </c>
      <c r="D7" s="202" t="s">
        <v>593</v>
      </c>
      <c r="E7" s="91" t="s">
        <v>1640</v>
      </c>
      <c r="F7" s="95">
        <v>10000</v>
      </c>
      <c r="G7" s="380" t="s">
        <v>467</v>
      </c>
      <c r="H7" s="202"/>
      <c r="I7" s="97" t="s">
        <v>9</v>
      </c>
      <c r="J7" s="361">
        <v>41214</v>
      </c>
      <c r="K7" s="872" t="s">
        <v>2069</v>
      </c>
      <c r="L7" s="872" t="str">
        <f t="shared" si="0"/>
        <v>In March 2012, the City of Beaumont hosted training for local government code enforcement and building officials at the Beaumont Civic Center. Attendees Included members of the Citrus Belt and Coachella Valley Chapters of the California Building Official's Association. City building officials also attended numerous workshops hosted by surrounding cities and COGs that focused on Title 24 compliance.</v>
      </c>
      <c r="M7" s="849" t="s">
        <v>2141</v>
      </c>
      <c r="N7" s="217">
        <f t="shared" si="1"/>
        <v>0</v>
      </c>
      <c r="O7" s="217">
        <f t="shared" si="2"/>
        <v>4</v>
      </c>
      <c r="P7" s="217">
        <f t="shared" si="3"/>
        <v>6</v>
      </c>
      <c r="Q7" s="246">
        <f t="shared" si="4"/>
        <v>0</v>
      </c>
      <c r="R7" s="506"/>
      <c r="S7" s="661"/>
      <c r="T7" s="597" t="s">
        <v>1867</v>
      </c>
      <c r="U7" s="661"/>
      <c r="V7" s="107" t="s">
        <v>10</v>
      </c>
      <c r="W7" s="399" t="s">
        <v>430</v>
      </c>
      <c r="X7" s="552"/>
      <c r="Y7" s="398" t="s">
        <v>430</v>
      </c>
      <c r="Z7" s="110"/>
      <c r="AA7" s="344" t="s">
        <v>734</v>
      </c>
      <c r="AB7" s="780"/>
      <c r="AC7" s="781"/>
      <c r="AD7" s="781"/>
      <c r="AE7" s="782"/>
      <c r="AF7" s="110"/>
      <c r="AG7" s="118" t="s">
        <v>980</v>
      </c>
      <c r="AH7" s="125" t="s">
        <v>981</v>
      </c>
      <c r="AI7" s="813">
        <v>0</v>
      </c>
      <c r="AJ7" s="813">
        <v>2</v>
      </c>
      <c r="AK7" s="813">
        <v>3</v>
      </c>
      <c r="AL7" s="814">
        <v>0</v>
      </c>
      <c r="AM7" s="110"/>
      <c r="AN7" s="118" t="s">
        <v>980</v>
      </c>
      <c r="AO7" s="129" t="s">
        <v>981</v>
      </c>
      <c r="AP7" s="738">
        <v>0</v>
      </c>
      <c r="AQ7" s="738">
        <v>2</v>
      </c>
      <c r="AR7" s="738">
        <v>3</v>
      </c>
      <c r="AS7" s="739">
        <v>0</v>
      </c>
      <c r="AT7" s="110"/>
      <c r="AU7" s="114" t="s">
        <v>980</v>
      </c>
      <c r="AV7" s="121" t="s">
        <v>1184</v>
      </c>
      <c r="AW7" s="183"/>
      <c r="AX7" s="183"/>
      <c r="AY7" s="183"/>
      <c r="AZ7" s="186"/>
      <c r="BA7" s="110"/>
      <c r="BB7" s="114" t="s">
        <v>980</v>
      </c>
      <c r="BC7" s="121" t="s">
        <v>1471</v>
      </c>
      <c r="BD7" s="183"/>
      <c r="BE7" s="183"/>
      <c r="BF7" s="183"/>
      <c r="BG7" s="186"/>
      <c r="BH7" s="159"/>
      <c r="BI7" s="216" t="s">
        <v>980</v>
      </c>
      <c r="BJ7" s="856" t="s">
        <v>1641</v>
      </c>
      <c r="BK7" s="217" t="s">
        <v>599</v>
      </c>
      <c r="BL7" s="217" t="s">
        <v>599</v>
      </c>
      <c r="BM7" s="217" t="s">
        <v>599</v>
      </c>
      <c r="BN7" s="246" t="s">
        <v>599</v>
      </c>
      <c r="BO7" s="714"/>
    </row>
    <row r="8" spans="1:67" s="90" customFormat="1" ht="215.45" customHeight="1" thickBot="1" x14ac:dyDescent="0.25">
      <c r="A8" s="895" t="s">
        <v>491</v>
      </c>
      <c r="B8" s="62">
        <v>1</v>
      </c>
      <c r="C8" s="94">
        <v>1</v>
      </c>
      <c r="D8" s="306" t="s">
        <v>594</v>
      </c>
      <c r="E8" s="92" t="s">
        <v>1642</v>
      </c>
      <c r="F8" s="96">
        <v>75000</v>
      </c>
      <c r="G8" s="381" t="s">
        <v>468</v>
      </c>
      <c r="H8" s="306"/>
      <c r="I8" s="98" t="s">
        <v>11</v>
      </c>
      <c r="J8" s="362">
        <v>41365</v>
      </c>
      <c r="K8" s="873" t="s">
        <v>2068</v>
      </c>
      <c r="L8" s="873" t="str">
        <f t="shared" si="0"/>
        <v>The City selected and purchased EnergyCAP as the software provider for the utility manager system. The City is now regularly receiving MFT files from SCE and using EnergyCAP to document and track municipal energy usage. City staff received on-site training from EnergyCAP and continued technical support. This will be an important tool used in “benchmarking” all of the City’s facilities.</v>
      </c>
      <c r="M8" s="850" t="s">
        <v>2142</v>
      </c>
      <c r="N8" s="239">
        <f t="shared" si="1"/>
        <v>0</v>
      </c>
      <c r="O8" s="239">
        <f t="shared" si="2"/>
        <v>0</v>
      </c>
      <c r="P8" s="239">
        <f t="shared" si="3"/>
        <v>0</v>
      </c>
      <c r="Q8" s="240">
        <f t="shared" si="4"/>
        <v>4</v>
      </c>
      <c r="R8" s="507"/>
      <c r="S8" s="661"/>
      <c r="T8" s="598" t="s">
        <v>1868</v>
      </c>
      <c r="U8" s="661"/>
      <c r="V8" s="108" t="s">
        <v>12</v>
      </c>
      <c r="W8" s="400" t="s">
        <v>433</v>
      </c>
      <c r="X8" s="553"/>
      <c r="Y8" s="398" t="s">
        <v>1842</v>
      </c>
      <c r="Z8" s="585"/>
      <c r="AA8" s="345" t="s">
        <v>595</v>
      </c>
      <c r="AB8" s="783"/>
      <c r="AC8" s="784"/>
      <c r="AD8" s="784"/>
      <c r="AE8" s="785"/>
      <c r="AF8" s="174"/>
      <c r="AG8" s="152" t="s">
        <v>982</v>
      </c>
      <c r="AH8" s="127" t="s">
        <v>983</v>
      </c>
      <c r="AI8" s="815">
        <v>0</v>
      </c>
      <c r="AJ8" s="815">
        <v>0</v>
      </c>
      <c r="AK8" s="815">
        <v>0</v>
      </c>
      <c r="AL8" s="816">
        <v>2</v>
      </c>
      <c r="AM8" s="174"/>
      <c r="AN8" s="152" t="s">
        <v>982</v>
      </c>
      <c r="AO8" s="131" t="s">
        <v>983</v>
      </c>
      <c r="AP8" s="740">
        <v>0</v>
      </c>
      <c r="AQ8" s="740">
        <v>0</v>
      </c>
      <c r="AR8" s="740">
        <v>0</v>
      </c>
      <c r="AS8" s="741">
        <v>2</v>
      </c>
      <c r="AT8" s="174"/>
      <c r="AU8" s="151" t="s">
        <v>982</v>
      </c>
      <c r="AV8" s="134" t="s">
        <v>1185</v>
      </c>
      <c r="AW8" s="308"/>
      <c r="AX8" s="308"/>
      <c r="AY8" s="308"/>
      <c r="AZ8" s="309"/>
      <c r="BA8" s="174"/>
      <c r="BB8" s="151" t="s">
        <v>982</v>
      </c>
      <c r="BC8" s="134" t="s">
        <v>1472</v>
      </c>
      <c r="BD8" s="308"/>
      <c r="BE8" s="308"/>
      <c r="BF8" s="308"/>
      <c r="BG8" s="309"/>
      <c r="BH8" s="161"/>
      <c r="BI8" s="237" t="s">
        <v>982</v>
      </c>
      <c r="BJ8" s="857" t="s">
        <v>1643</v>
      </c>
      <c r="BK8" s="239" t="s">
        <v>599</v>
      </c>
      <c r="BL8" s="239" t="s">
        <v>599</v>
      </c>
      <c r="BM8" s="239" t="s">
        <v>599</v>
      </c>
      <c r="BN8" s="240" t="s">
        <v>599</v>
      </c>
      <c r="BO8" s="714"/>
    </row>
    <row r="9" spans="1:67" s="90" customFormat="1" ht="178.15" customHeight="1" thickBot="1" x14ac:dyDescent="0.3">
      <c r="A9" s="893" t="s">
        <v>1158</v>
      </c>
      <c r="B9" s="101">
        <v>3</v>
      </c>
      <c r="C9" s="79">
        <v>1</v>
      </c>
      <c r="D9" s="310" t="s">
        <v>1159</v>
      </c>
      <c r="E9" s="73" t="s">
        <v>1644</v>
      </c>
      <c r="F9" s="80">
        <v>55323</v>
      </c>
      <c r="G9" s="379" t="s">
        <v>464</v>
      </c>
      <c r="H9" s="310" t="s">
        <v>1160</v>
      </c>
      <c r="I9" s="81" t="s">
        <v>1186</v>
      </c>
      <c r="J9" s="360"/>
      <c r="K9" s="871" t="s">
        <v>2070</v>
      </c>
      <c r="L9" s="871" t="str">
        <f t="shared" si="0"/>
        <v xml:space="preserve">Hosted two public workshops on Feb. 7, 2014 focused on EE-CAP; presented preliminary findings to City Council on Mar. 4th, 2014. Identified potential projects for MAP to be quantified and identified in the EE-CAP. </v>
      </c>
      <c r="M9" s="851" t="s">
        <v>2143</v>
      </c>
      <c r="N9" s="234">
        <f t="shared" si="1"/>
        <v>14</v>
      </c>
      <c r="O9" s="234">
        <f t="shared" si="2"/>
        <v>14</v>
      </c>
      <c r="P9" s="234">
        <f t="shared" si="3"/>
        <v>6</v>
      </c>
      <c r="Q9" s="235">
        <f t="shared" si="4"/>
        <v>50</v>
      </c>
      <c r="R9" s="508"/>
      <c r="S9" s="662"/>
      <c r="T9" s="633"/>
      <c r="U9" s="662"/>
      <c r="V9" s="99"/>
      <c r="W9" s="524"/>
      <c r="X9" s="554"/>
      <c r="Y9" s="398"/>
      <c r="Z9" s="585"/>
      <c r="AA9" s="343"/>
      <c r="AB9" s="777"/>
      <c r="AC9" s="778"/>
      <c r="AD9" s="778"/>
      <c r="AE9" s="779"/>
      <c r="AF9" s="170"/>
      <c r="AG9" s="146"/>
      <c r="AH9" s="147"/>
      <c r="AI9" s="811"/>
      <c r="AJ9" s="811"/>
      <c r="AK9" s="811"/>
      <c r="AL9" s="812"/>
      <c r="AM9" s="170"/>
      <c r="AN9" s="146"/>
      <c r="AO9" s="148"/>
      <c r="AP9" s="736"/>
      <c r="AQ9" s="736"/>
      <c r="AR9" s="736"/>
      <c r="AS9" s="737"/>
      <c r="AT9" s="170"/>
      <c r="AU9" s="145" t="s">
        <v>1161</v>
      </c>
      <c r="AV9" s="314" t="s">
        <v>1187</v>
      </c>
      <c r="AW9" s="304">
        <v>7</v>
      </c>
      <c r="AX9" s="304">
        <v>7</v>
      </c>
      <c r="AY9" s="304">
        <v>3</v>
      </c>
      <c r="AZ9" s="305">
        <v>25</v>
      </c>
      <c r="BA9" s="170"/>
      <c r="BB9" s="145" t="s">
        <v>1161</v>
      </c>
      <c r="BC9" s="201" t="s">
        <v>1473</v>
      </c>
      <c r="BD9" s="304">
        <v>7</v>
      </c>
      <c r="BE9" s="304">
        <v>7</v>
      </c>
      <c r="BF9" s="304">
        <v>3</v>
      </c>
      <c r="BG9" s="305">
        <v>25</v>
      </c>
      <c r="BH9" s="171"/>
      <c r="BI9" s="232" t="s">
        <v>1161</v>
      </c>
      <c r="BJ9" s="858" t="s">
        <v>1645</v>
      </c>
      <c r="BK9" s="234" t="s">
        <v>599</v>
      </c>
      <c r="BL9" s="234" t="s">
        <v>599</v>
      </c>
      <c r="BM9" s="234" t="s">
        <v>599</v>
      </c>
      <c r="BN9" s="235" t="s">
        <v>599</v>
      </c>
      <c r="BO9" s="714"/>
    </row>
    <row r="10" spans="1:67" s="90" customFormat="1" ht="164.45" customHeight="1" thickBot="1" x14ac:dyDescent="0.25">
      <c r="A10" s="896" t="s">
        <v>1158</v>
      </c>
      <c r="B10" s="65">
        <v>3</v>
      </c>
      <c r="C10" s="16">
        <v>1</v>
      </c>
      <c r="D10" s="374" t="s">
        <v>1162</v>
      </c>
      <c r="E10" s="236" t="s">
        <v>1646</v>
      </c>
      <c r="F10" s="58">
        <v>28777</v>
      </c>
      <c r="G10" s="382" t="s">
        <v>474</v>
      </c>
      <c r="H10" s="374" t="s">
        <v>1163</v>
      </c>
      <c r="I10" s="60" t="s">
        <v>1188</v>
      </c>
      <c r="J10" s="363"/>
      <c r="K10" s="874" t="s">
        <v>2071</v>
      </c>
      <c r="L10" s="874" t="str">
        <f t="shared" si="0"/>
        <v>City staff has reviewed potential measures and selected measures to include in 2014-15 and 2015-16 Capital Improvement Plans. City Council approved energy efficiency measures at the Waste Water Treatment Plant at the August 19th City Council meeting.</v>
      </c>
      <c r="M10" s="850" t="s">
        <v>2144</v>
      </c>
      <c r="N10" s="239">
        <f t="shared" si="1"/>
        <v>14</v>
      </c>
      <c r="O10" s="239">
        <f t="shared" si="2"/>
        <v>14</v>
      </c>
      <c r="P10" s="239">
        <f t="shared" si="3"/>
        <v>6</v>
      </c>
      <c r="Q10" s="240">
        <f t="shared" si="4"/>
        <v>50</v>
      </c>
      <c r="R10" s="509"/>
      <c r="S10" s="663"/>
      <c r="T10" s="632"/>
      <c r="U10" s="663"/>
      <c r="V10" s="99"/>
      <c r="W10" s="524"/>
      <c r="X10" s="554"/>
      <c r="Y10" s="398"/>
      <c r="Z10" s="585"/>
      <c r="AA10" s="346"/>
      <c r="AB10" s="786"/>
      <c r="AC10" s="787"/>
      <c r="AD10" s="787"/>
      <c r="AE10" s="788"/>
      <c r="AF10" s="174"/>
      <c r="AG10" s="152"/>
      <c r="AH10" s="127"/>
      <c r="AI10" s="815"/>
      <c r="AJ10" s="815"/>
      <c r="AK10" s="815"/>
      <c r="AL10" s="816"/>
      <c r="AM10" s="174"/>
      <c r="AN10" s="152"/>
      <c r="AO10" s="131"/>
      <c r="AP10" s="740"/>
      <c r="AQ10" s="740"/>
      <c r="AR10" s="740"/>
      <c r="AS10" s="741"/>
      <c r="AT10" s="174"/>
      <c r="AU10" s="151" t="s">
        <v>1189</v>
      </c>
      <c r="AV10" s="134" t="s">
        <v>1190</v>
      </c>
      <c r="AW10" s="308">
        <v>7</v>
      </c>
      <c r="AX10" s="308">
        <v>7</v>
      </c>
      <c r="AY10" s="308">
        <v>3</v>
      </c>
      <c r="AZ10" s="309">
        <v>25</v>
      </c>
      <c r="BA10" s="174"/>
      <c r="BB10" s="151" t="s">
        <v>1189</v>
      </c>
      <c r="BC10" s="187" t="s">
        <v>1473</v>
      </c>
      <c r="BD10" s="308">
        <v>7</v>
      </c>
      <c r="BE10" s="308">
        <v>7</v>
      </c>
      <c r="BF10" s="308">
        <v>3</v>
      </c>
      <c r="BG10" s="309">
        <v>25</v>
      </c>
      <c r="BH10" s="161"/>
      <c r="BI10" s="237" t="s">
        <v>1189</v>
      </c>
      <c r="BJ10" s="859" t="s">
        <v>1647</v>
      </c>
      <c r="BK10" s="239" t="s">
        <v>599</v>
      </c>
      <c r="BL10" s="239" t="s">
        <v>599</v>
      </c>
      <c r="BM10" s="239" t="s">
        <v>599</v>
      </c>
      <c r="BN10" s="240" t="s">
        <v>599</v>
      </c>
      <c r="BO10" s="714"/>
    </row>
    <row r="11" spans="1:67" s="90" customFormat="1" ht="260.45" customHeight="1" thickBot="1" x14ac:dyDescent="0.25">
      <c r="A11" s="893" t="s">
        <v>308</v>
      </c>
      <c r="B11" s="101">
        <v>1</v>
      </c>
      <c r="C11" s="79">
        <v>1</v>
      </c>
      <c r="D11" s="310" t="s">
        <v>618</v>
      </c>
      <c r="E11" s="73" t="s">
        <v>1474</v>
      </c>
      <c r="F11" s="80">
        <v>46160</v>
      </c>
      <c r="G11" s="379" t="s">
        <v>469</v>
      </c>
      <c r="H11" s="310"/>
      <c r="I11" s="81" t="s">
        <v>13</v>
      </c>
      <c r="J11" s="360"/>
      <c r="K11" s="871" t="s">
        <v>2059</v>
      </c>
      <c r="L11" s="871">
        <f t="shared" si="0"/>
        <v>0</v>
      </c>
      <c r="M11" s="886" t="s">
        <v>1648</v>
      </c>
      <c r="N11" s="234">
        <f t="shared" si="1"/>
        <v>0</v>
      </c>
      <c r="O11" s="234">
        <f t="shared" si="2"/>
        <v>0</v>
      </c>
      <c r="P11" s="234">
        <f t="shared" si="3"/>
        <v>6</v>
      </c>
      <c r="Q11" s="235">
        <f t="shared" si="4"/>
        <v>0</v>
      </c>
      <c r="R11" s="508"/>
      <c r="S11" s="663"/>
      <c r="T11" s="600" t="s">
        <v>1869</v>
      </c>
      <c r="U11" s="663"/>
      <c r="V11" s="401" t="s">
        <v>309</v>
      </c>
      <c r="W11" s="402" t="s">
        <v>350</v>
      </c>
      <c r="X11" s="555"/>
      <c r="Y11" s="403" t="s">
        <v>1843</v>
      </c>
      <c r="Z11" s="585"/>
      <c r="AA11" s="343" t="s">
        <v>869</v>
      </c>
      <c r="AB11" s="777"/>
      <c r="AC11" s="778"/>
      <c r="AD11" s="778"/>
      <c r="AE11" s="779"/>
      <c r="AF11" s="170"/>
      <c r="AG11" s="146"/>
      <c r="AH11" s="147" t="s">
        <v>984</v>
      </c>
      <c r="AI11" s="811"/>
      <c r="AJ11" s="811"/>
      <c r="AK11" s="811"/>
      <c r="AL11" s="812"/>
      <c r="AM11" s="170"/>
      <c r="AN11" s="146"/>
      <c r="AO11" s="148" t="s">
        <v>984</v>
      </c>
      <c r="AP11" s="736"/>
      <c r="AQ11" s="736"/>
      <c r="AR11" s="736"/>
      <c r="AS11" s="737"/>
      <c r="AT11" s="170"/>
      <c r="AU11" s="145"/>
      <c r="AV11" s="176" t="s">
        <v>1191</v>
      </c>
      <c r="AW11" s="304">
        <v>0</v>
      </c>
      <c r="AX11" s="304">
        <v>0</v>
      </c>
      <c r="AY11" s="304">
        <v>3</v>
      </c>
      <c r="AZ11" s="305">
        <v>0</v>
      </c>
      <c r="BA11" s="170"/>
      <c r="BB11" s="145"/>
      <c r="BC11" s="201" t="s">
        <v>1475</v>
      </c>
      <c r="BD11" s="304">
        <v>0</v>
      </c>
      <c r="BE11" s="304">
        <v>0</v>
      </c>
      <c r="BF11" s="304">
        <v>3</v>
      </c>
      <c r="BG11" s="305">
        <v>0</v>
      </c>
      <c r="BH11" s="171"/>
      <c r="BI11" s="232"/>
      <c r="BJ11" s="233" t="s">
        <v>1648</v>
      </c>
      <c r="BK11" s="234" t="s">
        <v>599</v>
      </c>
      <c r="BL11" s="234" t="s">
        <v>599</v>
      </c>
      <c r="BM11" s="234" t="s">
        <v>599</v>
      </c>
      <c r="BN11" s="235" t="s">
        <v>599</v>
      </c>
      <c r="BO11" s="714"/>
    </row>
    <row r="12" spans="1:67" s="90" customFormat="1" ht="177.6" customHeight="1" thickBot="1" x14ac:dyDescent="0.25">
      <c r="A12" s="894" t="s">
        <v>308</v>
      </c>
      <c r="B12" s="61">
        <v>1</v>
      </c>
      <c r="C12" s="93">
        <v>1</v>
      </c>
      <c r="D12" s="202" t="s">
        <v>619</v>
      </c>
      <c r="E12" s="91" t="s">
        <v>462</v>
      </c>
      <c r="F12" s="95">
        <v>24853</v>
      </c>
      <c r="G12" s="380" t="s">
        <v>470</v>
      </c>
      <c r="H12" s="202"/>
      <c r="I12" s="97" t="s">
        <v>14</v>
      </c>
      <c r="J12" s="361" t="s">
        <v>2239</v>
      </c>
      <c r="K12" s="872" t="s">
        <v>2058</v>
      </c>
      <c r="L12" s="872">
        <f t="shared" si="0"/>
        <v>0</v>
      </c>
      <c r="M12" s="852" t="s">
        <v>2237</v>
      </c>
      <c r="N12" s="217">
        <f t="shared" si="1"/>
        <v>0</v>
      </c>
      <c r="O12" s="217">
        <f t="shared" si="2"/>
        <v>2</v>
      </c>
      <c r="P12" s="217">
        <f t="shared" si="3"/>
        <v>2</v>
      </c>
      <c r="Q12" s="246">
        <f t="shared" si="4"/>
        <v>0</v>
      </c>
      <c r="R12" s="510"/>
      <c r="S12" s="664"/>
      <c r="T12" s="601" t="s">
        <v>1870</v>
      </c>
      <c r="U12" s="664"/>
      <c r="V12" s="404" t="s">
        <v>310</v>
      </c>
      <c r="W12" s="405" t="s">
        <v>351</v>
      </c>
      <c r="X12" s="556"/>
      <c r="Y12" s="403" t="s">
        <v>1843</v>
      </c>
      <c r="Z12" s="585"/>
      <c r="AA12" s="344" t="s">
        <v>870</v>
      </c>
      <c r="AB12" s="780"/>
      <c r="AC12" s="781"/>
      <c r="AD12" s="781"/>
      <c r="AE12" s="782"/>
      <c r="AF12" s="110"/>
      <c r="AG12" s="118"/>
      <c r="AH12" s="125" t="s">
        <v>985</v>
      </c>
      <c r="AI12" s="813"/>
      <c r="AJ12" s="813"/>
      <c r="AK12" s="813"/>
      <c r="AL12" s="814"/>
      <c r="AM12" s="110"/>
      <c r="AN12" s="118"/>
      <c r="AO12" s="129" t="s">
        <v>985</v>
      </c>
      <c r="AP12" s="738"/>
      <c r="AQ12" s="738"/>
      <c r="AR12" s="738"/>
      <c r="AS12" s="739"/>
      <c r="AT12" s="110"/>
      <c r="AU12" s="114"/>
      <c r="AV12" s="121" t="s">
        <v>1192</v>
      </c>
      <c r="AW12" s="183">
        <v>0</v>
      </c>
      <c r="AX12" s="183">
        <v>1</v>
      </c>
      <c r="AY12" s="183">
        <v>1</v>
      </c>
      <c r="AZ12" s="186">
        <v>0</v>
      </c>
      <c r="BA12" s="110"/>
      <c r="BB12" s="114" t="s">
        <v>2238</v>
      </c>
      <c r="BC12" s="184" t="s">
        <v>1476</v>
      </c>
      <c r="BD12" s="183">
        <v>0</v>
      </c>
      <c r="BE12" s="183">
        <v>1</v>
      </c>
      <c r="BF12" s="183">
        <v>1</v>
      </c>
      <c r="BG12" s="186">
        <v>0</v>
      </c>
      <c r="BH12" s="159"/>
      <c r="BI12" s="216"/>
      <c r="BJ12" s="181" t="s">
        <v>1476</v>
      </c>
      <c r="BK12" s="217" t="s">
        <v>599</v>
      </c>
      <c r="BL12" s="217" t="s">
        <v>599</v>
      </c>
      <c r="BM12" s="217" t="s">
        <v>599</v>
      </c>
      <c r="BN12" s="246" t="s">
        <v>599</v>
      </c>
      <c r="BO12" s="714"/>
    </row>
    <row r="13" spans="1:67" s="90" customFormat="1" ht="207" customHeight="1" thickBot="1" x14ac:dyDescent="0.25">
      <c r="A13" s="894" t="s">
        <v>308</v>
      </c>
      <c r="B13" s="61">
        <v>1</v>
      </c>
      <c r="C13" s="93">
        <v>1</v>
      </c>
      <c r="D13" s="202" t="s">
        <v>620</v>
      </c>
      <c r="E13" s="91" t="s">
        <v>15</v>
      </c>
      <c r="F13" s="95">
        <v>67270</v>
      </c>
      <c r="G13" s="380" t="s">
        <v>468</v>
      </c>
      <c r="H13" s="202"/>
      <c r="I13" s="97" t="s">
        <v>16</v>
      </c>
      <c r="J13" s="361">
        <v>41671</v>
      </c>
      <c r="K13" s="872" t="s">
        <v>2049</v>
      </c>
      <c r="L13" s="872">
        <f t="shared" si="0"/>
        <v>0</v>
      </c>
      <c r="M13" s="852" t="s">
        <v>2145</v>
      </c>
      <c r="N13" s="217">
        <f t="shared" si="1"/>
        <v>10</v>
      </c>
      <c r="O13" s="217">
        <f t="shared" si="2"/>
        <v>6</v>
      </c>
      <c r="P13" s="217">
        <f t="shared" si="3"/>
        <v>4</v>
      </c>
      <c r="Q13" s="246">
        <f t="shared" si="4"/>
        <v>2</v>
      </c>
      <c r="R13" s="511"/>
      <c r="S13" s="665"/>
      <c r="T13" s="602" t="s">
        <v>1871</v>
      </c>
      <c r="U13" s="665"/>
      <c r="V13" s="406" t="s">
        <v>311</v>
      </c>
      <c r="W13" s="407" t="s">
        <v>352</v>
      </c>
      <c r="X13" s="556"/>
      <c r="Y13" s="408" t="s">
        <v>1844</v>
      </c>
      <c r="Z13" s="585"/>
      <c r="AA13" s="344" t="s">
        <v>871</v>
      </c>
      <c r="AB13" s="780"/>
      <c r="AC13" s="781"/>
      <c r="AD13" s="781"/>
      <c r="AE13" s="782"/>
      <c r="AF13" s="110"/>
      <c r="AG13" s="118"/>
      <c r="AH13" s="125" t="s">
        <v>986</v>
      </c>
      <c r="AI13" s="813"/>
      <c r="AJ13" s="813"/>
      <c r="AK13" s="813"/>
      <c r="AL13" s="814"/>
      <c r="AM13" s="110"/>
      <c r="AN13" s="118"/>
      <c r="AO13" s="129" t="s">
        <v>986</v>
      </c>
      <c r="AP13" s="738"/>
      <c r="AQ13" s="738"/>
      <c r="AR13" s="738"/>
      <c r="AS13" s="739"/>
      <c r="AT13" s="110"/>
      <c r="AU13" s="114"/>
      <c r="AV13" s="121" t="s">
        <v>1193</v>
      </c>
      <c r="AW13" s="183">
        <v>5</v>
      </c>
      <c r="AX13" s="183">
        <v>3</v>
      </c>
      <c r="AY13" s="183">
        <v>2</v>
      </c>
      <c r="AZ13" s="186">
        <v>1</v>
      </c>
      <c r="BA13" s="110"/>
      <c r="BB13" s="114"/>
      <c r="BC13" s="121" t="s">
        <v>1477</v>
      </c>
      <c r="BD13" s="183">
        <v>5</v>
      </c>
      <c r="BE13" s="183">
        <v>3</v>
      </c>
      <c r="BF13" s="183">
        <v>2</v>
      </c>
      <c r="BG13" s="186">
        <v>1</v>
      </c>
      <c r="BH13" s="159"/>
      <c r="BI13" s="216"/>
      <c r="BJ13" s="856" t="s">
        <v>1649</v>
      </c>
      <c r="BK13" s="217" t="s">
        <v>599</v>
      </c>
      <c r="BL13" s="217" t="s">
        <v>599</v>
      </c>
      <c r="BM13" s="217" t="s">
        <v>599</v>
      </c>
      <c r="BN13" s="246" t="s">
        <v>599</v>
      </c>
      <c r="BO13" s="714"/>
    </row>
    <row r="14" spans="1:67" s="90" customFormat="1" ht="228" customHeight="1" thickBot="1" x14ac:dyDescent="0.25">
      <c r="A14" s="895" t="s">
        <v>308</v>
      </c>
      <c r="B14" s="62">
        <v>1</v>
      </c>
      <c r="C14" s="94">
        <v>1</v>
      </c>
      <c r="D14" s="306" t="s">
        <v>621</v>
      </c>
      <c r="E14" s="92" t="s">
        <v>1478</v>
      </c>
      <c r="F14" s="96">
        <v>102870</v>
      </c>
      <c r="G14" s="381" t="s">
        <v>471</v>
      </c>
      <c r="H14" s="306"/>
      <c r="I14" s="98" t="s">
        <v>17</v>
      </c>
      <c r="J14" s="362">
        <v>41334</v>
      </c>
      <c r="K14" s="873" t="s">
        <v>2050</v>
      </c>
      <c r="L14" s="873">
        <f t="shared" si="0"/>
        <v>0</v>
      </c>
      <c r="M14" s="853" t="s">
        <v>2146</v>
      </c>
      <c r="N14" s="239">
        <f t="shared" si="1"/>
        <v>10</v>
      </c>
      <c r="O14" s="239">
        <f t="shared" si="2"/>
        <v>8</v>
      </c>
      <c r="P14" s="239">
        <f t="shared" si="3"/>
        <v>2</v>
      </c>
      <c r="Q14" s="240">
        <f t="shared" si="4"/>
        <v>0</v>
      </c>
      <c r="R14" s="512"/>
      <c r="S14" s="665"/>
      <c r="T14" s="602" t="s">
        <v>1872</v>
      </c>
      <c r="U14" s="665"/>
      <c r="V14" s="409" t="s">
        <v>312</v>
      </c>
      <c r="W14" s="410" t="s">
        <v>353</v>
      </c>
      <c r="X14" s="557"/>
      <c r="Y14" s="408" t="s">
        <v>1845</v>
      </c>
      <c r="Z14" s="585"/>
      <c r="AA14" s="345" t="s">
        <v>872</v>
      </c>
      <c r="AB14" s="783"/>
      <c r="AC14" s="784"/>
      <c r="AD14" s="784"/>
      <c r="AE14" s="785"/>
      <c r="AF14" s="174"/>
      <c r="AG14" s="152"/>
      <c r="AH14" s="127" t="s">
        <v>987</v>
      </c>
      <c r="AI14" s="815"/>
      <c r="AJ14" s="815"/>
      <c r="AK14" s="815"/>
      <c r="AL14" s="816"/>
      <c r="AM14" s="174"/>
      <c r="AN14" s="152"/>
      <c r="AO14" s="131" t="s">
        <v>987</v>
      </c>
      <c r="AP14" s="740"/>
      <c r="AQ14" s="740"/>
      <c r="AR14" s="740"/>
      <c r="AS14" s="741"/>
      <c r="AT14" s="174"/>
      <c r="AU14" s="151"/>
      <c r="AV14" s="175" t="s">
        <v>1194</v>
      </c>
      <c r="AW14" s="308">
        <v>5</v>
      </c>
      <c r="AX14" s="308">
        <v>4</v>
      </c>
      <c r="AY14" s="308">
        <v>1</v>
      </c>
      <c r="AZ14" s="309">
        <v>0</v>
      </c>
      <c r="BA14" s="174"/>
      <c r="BB14" s="151"/>
      <c r="BC14" s="175" t="s">
        <v>987</v>
      </c>
      <c r="BD14" s="308">
        <v>5</v>
      </c>
      <c r="BE14" s="308">
        <v>4</v>
      </c>
      <c r="BF14" s="308">
        <v>1</v>
      </c>
      <c r="BG14" s="309">
        <v>0</v>
      </c>
      <c r="BH14" s="161"/>
      <c r="BI14" s="237"/>
      <c r="BJ14" s="864" t="s">
        <v>1650</v>
      </c>
      <c r="BK14" s="239" t="s">
        <v>599</v>
      </c>
      <c r="BL14" s="239" t="s">
        <v>599</v>
      </c>
      <c r="BM14" s="239" t="s">
        <v>599</v>
      </c>
      <c r="BN14" s="240" t="s">
        <v>599</v>
      </c>
      <c r="BO14" s="714"/>
    </row>
    <row r="15" spans="1:67" s="90" customFormat="1" ht="219.6" customHeight="1" thickBot="1" x14ac:dyDescent="0.25">
      <c r="A15" s="893" t="s">
        <v>2063</v>
      </c>
      <c r="B15" s="101">
        <v>1</v>
      </c>
      <c r="C15" s="79">
        <v>7</v>
      </c>
      <c r="D15" s="310" t="s">
        <v>906</v>
      </c>
      <c r="E15" s="73" t="s">
        <v>18</v>
      </c>
      <c r="F15" s="80">
        <v>759333</v>
      </c>
      <c r="G15" s="379" t="s">
        <v>465</v>
      </c>
      <c r="H15" s="310" t="s">
        <v>907</v>
      </c>
      <c r="I15" s="81" t="s">
        <v>19</v>
      </c>
      <c r="J15" s="360">
        <v>41974</v>
      </c>
      <c r="K15" s="871" t="s">
        <v>2051</v>
      </c>
      <c r="L15" s="871" t="str">
        <f t="shared" si="0"/>
        <v xml:space="preserve">1.  Green Building Policy and Program adopted by 6 cities; Agua Caliente Tribe adopted Sustainability Policies including Green Building Policy in October 2014. 
2.  Green Building Policy endorsed by CVAG Executive Committee. To be considered by Palm Desert and 3 non-SCE cities in 2015.
3.   Title 24 Update to 2013 Code completed on Green Building Manual
3. Clickable Green Building manual available online. </v>
      </c>
      <c r="M15" s="854" t="s">
        <v>2147</v>
      </c>
      <c r="N15" s="303">
        <f t="shared" si="1"/>
        <v>418</v>
      </c>
      <c r="O15" s="303">
        <f t="shared" si="2"/>
        <v>130</v>
      </c>
      <c r="P15" s="303">
        <f t="shared" si="3"/>
        <v>280</v>
      </c>
      <c r="Q15" s="311">
        <f t="shared" si="4"/>
        <v>60</v>
      </c>
      <c r="R15" s="512"/>
      <c r="S15" s="666"/>
      <c r="T15" s="603" t="s">
        <v>1873</v>
      </c>
      <c r="U15" s="666"/>
      <c r="V15" s="411" t="s">
        <v>20</v>
      </c>
      <c r="W15" s="412" t="s">
        <v>1846</v>
      </c>
      <c r="X15" s="558"/>
      <c r="Y15" s="413" t="s">
        <v>1846</v>
      </c>
      <c r="Z15" s="110"/>
      <c r="AA15" s="343" t="s">
        <v>910</v>
      </c>
      <c r="AB15" s="777">
        <v>68</v>
      </c>
      <c r="AC15" s="778">
        <v>26</v>
      </c>
      <c r="AD15" s="778">
        <v>56</v>
      </c>
      <c r="AE15" s="779">
        <v>15</v>
      </c>
      <c r="AF15" s="170"/>
      <c r="AG15" s="146" t="s">
        <v>908</v>
      </c>
      <c r="AH15" s="147" t="s">
        <v>989</v>
      </c>
      <c r="AI15" s="811">
        <v>68</v>
      </c>
      <c r="AJ15" s="811">
        <v>26</v>
      </c>
      <c r="AK15" s="811">
        <v>56</v>
      </c>
      <c r="AL15" s="812">
        <v>15</v>
      </c>
      <c r="AM15" s="170"/>
      <c r="AN15" s="146" t="s">
        <v>908</v>
      </c>
      <c r="AO15" s="148" t="s">
        <v>989</v>
      </c>
      <c r="AP15" s="736">
        <v>68</v>
      </c>
      <c r="AQ15" s="736">
        <v>26</v>
      </c>
      <c r="AR15" s="736">
        <v>56</v>
      </c>
      <c r="AS15" s="737">
        <v>15</v>
      </c>
      <c r="AT15" s="170"/>
      <c r="AU15" s="145" t="s">
        <v>908</v>
      </c>
      <c r="AV15" s="176" t="s">
        <v>1195</v>
      </c>
      <c r="AW15" s="304"/>
      <c r="AX15" s="304"/>
      <c r="AY15" s="304"/>
      <c r="AZ15" s="305"/>
      <c r="BA15" s="170"/>
      <c r="BB15" s="145" t="s">
        <v>1480</v>
      </c>
      <c r="BC15" s="172" t="s">
        <v>1481</v>
      </c>
      <c r="BD15" s="297">
        <v>107</v>
      </c>
      <c r="BE15" s="297">
        <v>26</v>
      </c>
      <c r="BF15" s="297">
        <v>56</v>
      </c>
      <c r="BG15" s="298">
        <v>15</v>
      </c>
      <c r="BH15" s="171"/>
      <c r="BI15" s="145" t="s">
        <v>1480</v>
      </c>
      <c r="BJ15" s="860" t="s">
        <v>1651</v>
      </c>
      <c r="BK15" s="303">
        <v>107</v>
      </c>
      <c r="BL15" s="303">
        <v>26</v>
      </c>
      <c r="BM15" s="303">
        <v>56</v>
      </c>
      <c r="BN15" s="311" t="s">
        <v>909</v>
      </c>
      <c r="BO15" s="714"/>
    </row>
    <row r="16" spans="1:67" s="90" customFormat="1" ht="222" customHeight="1" thickBot="1" x14ac:dyDescent="0.25">
      <c r="A16" s="894" t="s">
        <v>2063</v>
      </c>
      <c r="B16" s="61">
        <v>1</v>
      </c>
      <c r="C16" s="93">
        <v>7</v>
      </c>
      <c r="D16" s="202" t="s">
        <v>948</v>
      </c>
      <c r="E16" s="91" t="s">
        <v>1482</v>
      </c>
      <c r="F16" s="95">
        <v>470660</v>
      </c>
      <c r="G16" s="380" t="s">
        <v>466</v>
      </c>
      <c r="H16" s="202" t="s">
        <v>911</v>
      </c>
      <c r="I16" s="97" t="s">
        <v>21</v>
      </c>
      <c r="J16" s="361" t="s">
        <v>1838</v>
      </c>
      <c r="K16" s="872" t="s">
        <v>912</v>
      </c>
      <c r="L16" s="872" t="str">
        <f t="shared" si="0"/>
        <v>1. All city staff trained to implement Green Building Program in plan check, at counter. 
2. Open house at each city hall and ongoing updates for elected officials through CVAG Energy &amp; Environment Committee.
3. Green for Life program highlighted at annual Energy Summit.</v>
      </c>
      <c r="M16" s="841" t="s">
        <v>1652</v>
      </c>
      <c r="N16" s="218">
        <f t="shared" si="1"/>
        <v>340</v>
      </c>
      <c r="O16" s="218">
        <f t="shared" si="2"/>
        <v>130</v>
      </c>
      <c r="P16" s="218">
        <f t="shared" si="3"/>
        <v>280</v>
      </c>
      <c r="Q16" s="312">
        <f t="shared" si="4"/>
        <v>165</v>
      </c>
      <c r="R16" s="507"/>
      <c r="S16" s="667"/>
      <c r="T16" s="604" t="s">
        <v>1874</v>
      </c>
      <c r="U16" s="667"/>
      <c r="V16" s="414" t="s">
        <v>22</v>
      </c>
      <c r="W16" s="415" t="s">
        <v>438</v>
      </c>
      <c r="X16" s="559"/>
      <c r="Y16" s="416" t="s">
        <v>438</v>
      </c>
      <c r="Z16" s="586"/>
      <c r="AA16" s="344" t="s">
        <v>913</v>
      </c>
      <c r="AB16" s="780">
        <v>68</v>
      </c>
      <c r="AC16" s="781">
        <v>26</v>
      </c>
      <c r="AD16" s="781">
        <v>56</v>
      </c>
      <c r="AE16" s="782">
        <v>50</v>
      </c>
      <c r="AF16" s="110"/>
      <c r="AG16" s="118" t="s">
        <v>912</v>
      </c>
      <c r="AH16" s="125" t="s">
        <v>990</v>
      </c>
      <c r="AI16" s="813">
        <v>68</v>
      </c>
      <c r="AJ16" s="813">
        <v>26</v>
      </c>
      <c r="AK16" s="813">
        <v>56</v>
      </c>
      <c r="AL16" s="814">
        <v>50</v>
      </c>
      <c r="AM16" s="110"/>
      <c r="AN16" s="118" t="s">
        <v>912</v>
      </c>
      <c r="AO16" s="129" t="s">
        <v>990</v>
      </c>
      <c r="AP16" s="738">
        <v>68</v>
      </c>
      <c r="AQ16" s="738">
        <v>26</v>
      </c>
      <c r="AR16" s="738">
        <v>56</v>
      </c>
      <c r="AS16" s="739">
        <v>50</v>
      </c>
      <c r="AT16" s="110"/>
      <c r="AU16" s="114" t="s">
        <v>912</v>
      </c>
      <c r="AV16" s="121" t="s">
        <v>1196</v>
      </c>
      <c r="AW16" s="183"/>
      <c r="AX16" s="183"/>
      <c r="AY16" s="183"/>
      <c r="AZ16" s="186"/>
      <c r="BA16" s="110"/>
      <c r="BB16" s="114" t="s">
        <v>912</v>
      </c>
      <c r="BC16" s="122" t="s">
        <v>1483</v>
      </c>
      <c r="BD16" s="182">
        <v>68</v>
      </c>
      <c r="BE16" s="182">
        <v>26</v>
      </c>
      <c r="BF16" s="182">
        <v>56</v>
      </c>
      <c r="BG16" s="185">
        <v>15</v>
      </c>
      <c r="BH16" s="159"/>
      <c r="BI16" s="114" t="s">
        <v>912</v>
      </c>
      <c r="BJ16" s="116" t="s">
        <v>1652</v>
      </c>
      <c r="BK16" s="218">
        <v>68</v>
      </c>
      <c r="BL16" s="218">
        <v>26</v>
      </c>
      <c r="BM16" s="218">
        <v>56</v>
      </c>
      <c r="BN16" s="312" t="s">
        <v>909</v>
      </c>
      <c r="BO16" s="714"/>
    </row>
    <row r="17" spans="1:67" s="90" customFormat="1" ht="226.15" customHeight="1" thickBot="1" x14ac:dyDescent="0.25">
      <c r="A17" s="894" t="s">
        <v>2063</v>
      </c>
      <c r="B17" s="61">
        <v>1</v>
      </c>
      <c r="C17" s="93">
        <v>7</v>
      </c>
      <c r="D17" s="202" t="s">
        <v>914</v>
      </c>
      <c r="E17" s="91" t="s">
        <v>949</v>
      </c>
      <c r="F17" s="95">
        <v>759614</v>
      </c>
      <c r="G17" s="380" t="s">
        <v>470</v>
      </c>
      <c r="H17" s="202" t="s">
        <v>915</v>
      </c>
      <c r="I17" s="97" t="s">
        <v>23</v>
      </c>
      <c r="J17" s="361" t="s">
        <v>1653</v>
      </c>
      <c r="K17" s="872" t="s">
        <v>2240</v>
      </c>
      <c r="L17" s="872" t="str">
        <f t="shared" si="0"/>
        <v>1. Website launched in Spring 2012; update with green building tools and app in progress.
2. Workshops for local contractors from Fall 2012 to Spring 2013.
3. Educational kiosks for city hall in progress.</v>
      </c>
      <c r="M17" s="841" t="s">
        <v>1992</v>
      </c>
      <c r="N17" s="218">
        <f t="shared" si="1"/>
        <v>340</v>
      </c>
      <c r="O17" s="218">
        <f t="shared" si="2"/>
        <v>130</v>
      </c>
      <c r="P17" s="218">
        <f t="shared" si="3"/>
        <v>280</v>
      </c>
      <c r="Q17" s="312">
        <f t="shared" si="4"/>
        <v>195</v>
      </c>
      <c r="R17" s="506"/>
      <c r="S17" s="668"/>
      <c r="T17" s="605" t="s">
        <v>1875</v>
      </c>
      <c r="U17" s="668"/>
      <c r="V17" s="414" t="s">
        <v>24</v>
      </c>
      <c r="W17" s="415" t="s">
        <v>439</v>
      </c>
      <c r="X17" s="559"/>
      <c r="Y17" s="416" t="s">
        <v>439</v>
      </c>
      <c r="Z17" s="586"/>
      <c r="AA17" s="344" t="s">
        <v>917</v>
      </c>
      <c r="AB17" s="780">
        <v>68</v>
      </c>
      <c r="AC17" s="781">
        <v>26</v>
      </c>
      <c r="AD17" s="781">
        <v>56</v>
      </c>
      <c r="AE17" s="782">
        <v>60</v>
      </c>
      <c r="AF17" s="110"/>
      <c r="AG17" s="118" t="s">
        <v>916</v>
      </c>
      <c r="AH17" s="125" t="s">
        <v>991</v>
      </c>
      <c r="AI17" s="813">
        <v>68</v>
      </c>
      <c r="AJ17" s="813">
        <v>26</v>
      </c>
      <c r="AK17" s="813">
        <v>56</v>
      </c>
      <c r="AL17" s="814">
        <v>60</v>
      </c>
      <c r="AM17" s="110"/>
      <c r="AN17" s="118" t="s">
        <v>916</v>
      </c>
      <c r="AO17" s="129" t="s">
        <v>991</v>
      </c>
      <c r="AP17" s="738">
        <v>68</v>
      </c>
      <c r="AQ17" s="738">
        <v>26</v>
      </c>
      <c r="AR17" s="738">
        <v>56</v>
      </c>
      <c r="AS17" s="739">
        <v>60</v>
      </c>
      <c r="AT17" s="110"/>
      <c r="AU17" s="114" t="s">
        <v>916</v>
      </c>
      <c r="AV17" s="121" t="s">
        <v>1197</v>
      </c>
      <c r="AW17" s="183"/>
      <c r="AX17" s="183"/>
      <c r="AY17" s="183"/>
      <c r="AZ17" s="186"/>
      <c r="BA17" s="110"/>
      <c r="BB17" s="114" t="s">
        <v>916</v>
      </c>
      <c r="BC17" s="121" t="s">
        <v>1484</v>
      </c>
      <c r="BD17" s="182">
        <v>68</v>
      </c>
      <c r="BE17" s="182">
        <v>26</v>
      </c>
      <c r="BF17" s="182">
        <v>56</v>
      </c>
      <c r="BG17" s="185">
        <v>15</v>
      </c>
      <c r="BH17" s="159"/>
      <c r="BI17" s="114" t="s">
        <v>916</v>
      </c>
      <c r="BJ17" s="169" t="s">
        <v>1654</v>
      </c>
      <c r="BK17" s="218">
        <v>68</v>
      </c>
      <c r="BL17" s="218">
        <v>26</v>
      </c>
      <c r="BM17" s="218">
        <v>56</v>
      </c>
      <c r="BN17" s="312" t="s">
        <v>909</v>
      </c>
      <c r="BO17" s="714"/>
    </row>
    <row r="18" spans="1:67" s="90" customFormat="1" ht="181.15" customHeight="1" thickTop="1" thickBot="1" x14ac:dyDescent="0.25">
      <c r="A18" s="894" t="s">
        <v>2063</v>
      </c>
      <c r="B18" s="61">
        <v>1</v>
      </c>
      <c r="C18" s="93">
        <v>7</v>
      </c>
      <c r="D18" s="202" t="s">
        <v>947</v>
      </c>
      <c r="E18" s="91" t="s">
        <v>25</v>
      </c>
      <c r="F18" s="95">
        <v>388500</v>
      </c>
      <c r="G18" s="380" t="s">
        <v>476</v>
      </c>
      <c r="H18" s="202" t="s">
        <v>918</v>
      </c>
      <c r="I18" s="97" t="s">
        <v>26</v>
      </c>
      <c r="J18" s="361" t="s">
        <v>1655</v>
      </c>
      <c r="K18" s="872" t="s">
        <v>2242</v>
      </c>
      <c r="L18" s="872" t="str">
        <f t="shared" si="0"/>
        <v>1. Final Benchmarking policy developed. Adopted by 4 jurisdictions; 3 more jurisdictions to adopt by Nov. 2013. 
2. Sample benchmarking of city buildings done for staff training.
3. Considerable work on updating Portfolio Manager to conform to this climate zone.</v>
      </c>
      <c r="M18" s="892" t="s">
        <v>2241</v>
      </c>
      <c r="N18" s="218">
        <f t="shared" si="1"/>
        <v>340</v>
      </c>
      <c r="O18" s="218">
        <f t="shared" si="2"/>
        <v>130</v>
      </c>
      <c r="P18" s="218">
        <f t="shared" si="3"/>
        <v>280</v>
      </c>
      <c r="Q18" s="312">
        <f t="shared" si="4"/>
        <v>60</v>
      </c>
      <c r="R18" s="512"/>
      <c r="S18" s="668"/>
      <c r="T18" s="606" t="s">
        <v>1876</v>
      </c>
      <c r="U18" s="668"/>
      <c r="V18" s="414" t="s">
        <v>27</v>
      </c>
      <c r="W18" s="417" t="s">
        <v>437</v>
      </c>
      <c r="X18" s="560"/>
      <c r="Y18" s="416" t="s">
        <v>437</v>
      </c>
      <c r="Z18" s="110"/>
      <c r="AA18" s="344" t="s">
        <v>920</v>
      </c>
      <c r="AB18" s="780">
        <v>68</v>
      </c>
      <c r="AC18" s="781">
        <v>26</v>
      </c>
      <c r="AD18" s="781">
        <v>56</v>
      </c>
      <c r="AE18" s="782">
        <v>15</v>
      </c>
      <c r="AF18" s="110"/>
      <c r="AG18" s="118" t="s">
        <v>919</v>
      </c>
      <c r="AH18" s="125" t="s">
        <v>992</v>
      </c>
      <c r="AI18" s="813">
        <v>68</v>
      </c>
      <c r="AJ18" s="813">
        <v>26</v>
      </c>
      <c r="AK18" s="813">
        <v>56</v>
      </c>
      <c r="AL18" s="814">
        <v>15</v>
      </c>
      <c r="AM18" s="110"/>
      <c r="AN18" s="118" t="s">
        <v>919</v>
      </c>
      <c r="AO18" s="129" t="s">
        <v>992</v>
      </c>
      <c r="AP18" s="738">
        <v>68</v>
      </c>
      <c r="AQ18" s="738">
        <v>26</v>
      </c>
      <c r="AR18" s="738">
        <v>56</v>
      </c>
      <c r="AS18" s="739">
        <v>15</v>
      </c>
      <c r="AT18" s="110"/>
      <c r="AU18" s="114" t="s">
        <v>919</v>
      </c>
      <c r="AV18" s="121" t="s">
        <v>1198</v>
      </c>
      <c r="AW18" s="183"/>
      <c r="AX18" s="183"/>
      <c r="AY18" s="183"/>
      <c r="AZ18" s="186"/>
      <c r="BA18" s="110"/>
      <c r="BB18" s="114" t="s">
        <v>919</v>
      </c>
      <c r="BC18" s="121" t="s">
        <v>1485</v>
      </c>
      <c r="BD18" s="182">
        <v>68</v>
      </c>
      <c r="BE18" s="182">
        <v>26</v>
      </c>
      <c r="BF18" s="182">
        <v>56</v>
      </c>
      <c r="BG18" s="185">
        <v>15</v>
      </c>
      <c r="BH18" s="159"/>
      <c r="BI18" s="114" t="s">
        <v>919</v>
      </c>
      <c r="BJ18" s="169" t="s">
        <v>2241</v>
      </c>
      <c r="BK18" s="218">
        <v>68</v>
      </c>
      <c r="BL18" s="218">
        <v>26</v>
      </c>
      <c r="BM18" s="218">
        <v>56</v>
      </c>
      <c r="BN18" s="312" t="s">
        <v>909</v>
      </c>
      <c r="BO18" s="714"/>
    </row>
    <row r="19" spans="1:67" s="90" customFormat="1" ht="221.45" customHeight="1" thickBot="1" x14ac:dyDescent="0.25">
      <c r="A19" s="894" t="s">
        <v>2063</v>
      </c>
      <c r="B19" s="61">
        <v>1</v>
      </c>
      <c r="C19" s="93">
        <v>7</v>
      </c>
      <c r="D19" s="202" t="s">
        <v>921</v>
      </c>
      <c r="E19" s="91" t="s">
        <v>28</v>
      </c>
      <c r="F19" s="95">
        <v>778256</v>
      </c>
      <c r="G19" s="380" t="s">
        <v>468</v>
      </c>
      <c r="H19" s="202" t="s">
        <v>922</v>
      </c>
      <c r="I19" s="97" t="s">
        <v>29</v>
      </c>
      <c r="J19" s="361">
        <v>41974</v>
      </c>
      <c r="K19" s="872" t="s">
        <v>2229</v>
      </c>
      <c r="L19" s="872" t="str">
        <f t="shared" si="0"/>
        <v>1. EEMIS data transmitted to LA County and first training for all cities completed - June 2013.
2. Second EEMIS training scheduled for Nov. 2013.</v>
      </c>
      <c r="M19" s="892" t="s">
        <v>2230</v>
      </c>
      <c r="N19" s="218">
        <f t="shared" si="1"/>
        <v>340</v>
      </c>
      <c r="O19" s="218">
        <f t="shared" si="2"/>
        <v>130</v>
      </c>
      <c r="P19" s="218">
        <f t="shared" si="3"/>
        <v>280</v>
      </c>
      <c r="Q19" s="312">
        <f t="shared" si="4"/>
        <v>60</v>
      </c>
      <c r="R19" s="512"/>
      <c r="S19" s="668"/>
      <c r="T19" s="598" t="s">
        <v>1877</v>
      </c>
      <c r="U19" s="668"/>
      <c r="V19" s="414" t="s">
        <v>30</v>
      </c>
      <c r="W19" s="415" t="s">
        <v>440</v>
      </c>
      <c r="X19" s="559"/>
      <c r="Y19" s="416" t="s">
        <v>440</v>
      </c>
      <c r="Z19" s="587"/>
      <c r="AA19" s="344" t="s">
        <v>924</v>
      </c>
      <c r="AB19" s="780">
        <v>68</v>
      </c>
      <c r="AC19" s="781">
        <v>26</v>
      </c>
      <c r="AD19" s="781">
        <v>56</v>
      </c>
      <c r="AE19" s="782">
        <v>15</v>
      </c>
      <c r="AF19" s="110"/>
      <c r="AG19" s="118" t="s">
        <v>923</v>
      </c>
      <c r="AH19" s="125" t="s">
        <v>993</v>
      </c>
      <c r="AI19" s="813">
        <v>68</v>
      </c>
      <c r="AJ19" s="813">
        <v>26</v>
      </c>
      <c r="AK19" s="813">
        <v>56</v>
      </c>
      <c r="AL19" s="814">
        <v>15</v>
      </c>
      <c r="AM19" s="110"/>
      <c r="AN19" s="118" t="s">
        <v>923</v>
      </c>
      <c r="AO19" s="129" t="s">
        <v>993</v>
      </c>
      <c r="AP19" s="738">
        <v>68</v>
      </c>
      <c r="AQ19" s="738">
        <v>26</v>
      </c>
      <c r="AR19" s="738">
        <v>56</v>
      </c>
      <c r="AS19" s="739">
        <v>15</v>
      </c>
      <c r="AT19" s="110"/>
      <c r="AU19" s="114" t="s">
        <v>923</v>
      </c>
      <c r="AV19" s="121" t="s">
        <v>1199</v>
      </c>
      <c r="AW19" s="183"/>
      <c r="AX19" s="183"/>
      <c r="AY19" s="183"/>
      <c r="AZ19" s="186"/>
      <c r="BA19" s="110"/>
      <c r="BB19" s="114" t="s">
        <v>923</v>
      </c>
      <c r="BC19" s="121" t="s">
        <v>1486</v>
      </c>
      <c r="BD19" s="182">
        <v>68</v>
      </c>
      <c r="BE19" s="182">
        <v>26</v>
      </c>
      <c r="BF19" s="182">
        <v>56</v>
      </c>
      <c r="BG19" s="185">
        <v>15</v>
      </c>
      <c r="BH19" s="159"/>
      <c r="BI19" s="114" t="s">
        <v>923</v>
      </c>
      <c r="BJ19" s="169" t="s">
        <v>1656</v>
      </c>
      <c r="BK19" s="218">
        <v>68</v>
      </c>
      <c r="BL19" s="218">
        <v>26</v>
      </c>
      <c r="BM19" s="218">
        <v>56</v>
      </c>
      <c r="BN19" s="312" t="s">
        <v>909</v>
      </c>
      <c r="BO19" s="714"/>
    </row>
    <row r="20" spans="1:67" s="90" customFormat="1" ht="250.15" customHeight="1" thickBot="1" x14ac:dyDescent="0.25">
      <c r="A20" s="894" t="s">
        <v>2063</v>
      </c>
      <c r="B20" s="61">
        <v>1</v>
      </c>
      <c r="C20" s="93">
        <v>7</v>
      </c>
      <c r="D20" s="202" t="s">
        <v>928</v>
      </c>
      <c r="E20" s="91" t="s">
        <v>31</v>
      </c>
      <c r="F20" s="95">
        <v>574000</v>
      </c>
      <c r="G20" s="380" t="s">
        <v>471</v>
      </c>
      <c r="H20" s="202" t="s">
        <v>925</v>
      </c>
      <c r="I20" s="97" t="s">
        <v>32</v>
      </c>
      <c r="J20" s="361">
        <v>41974</v>
      </c>
      <c r="K20" s="872" t="s">
        <v>2231</v>
      </c>
      <c r="L20" s="872" t="str">
        <f t="shared" si="0"/>
        <v xml:space="preserve">1. Energy Action Plans completed for all jurisdictions in May 2013. 
2. Four jurisdictions have adopted Energy Action Plans; 3 remaining by Nov. 2013. </v>
      </c>
      <c r="M20" s="892" t="s">
        <v>2235</v>
      </c>
      <c r="N20" s="218">
        <f t="shared" si="1"/>
        <v>340</v>
      </c>
      <c r="O20" s="218">
        <f t="shared" si="2"/>
        <v>130</v>
      </c>
      <c r="P20" s="218">
        <f t="shared" si="3"/>
        <v>280</v>
      </c>
      <c r="Q20" s="312">
        <f t="shared" si="4"/>
        <v>60</v>
      </c>
      <c r="R20" s="512"/>
      <c r="S20" s="668"/>
      <c r="T20" s="607" t="s">
        <v>1878</v>
      </c>
      <c r="U20" s="668"/>
      <c r="V20" s="418" t="s">
        <v>33</v>
      </c>
      <c r="W20" s="415" t="s">
        <v>354</v>
      </c>
      <c r="X20" s="559"/>
      <c r="Y20" s="413" t="s">
        <v>1847</v>
      </c>
      <c r="Z20" s="588"/>
      <c r="AA20" s="344" t="s">
        <v>927</v>
      </c>
      <c r="AB20" s="780">
        <v>68</v>
      </c>
      <c r="AC20" s="781">
        <v>26</v>
      </c>
      <c r="AD20" s="781">
        <v>56</v>
      </c>
      <c r="AE20" s="782">
        <v>15</v>
      </c>
      <c r="AF20" s="110"/>
      <c r="AG20" s="118" t="s">
        <v>926</v>
      </c>
      <c r="AH20" s="125" t="s">
        <v>994</v>
      </c>
      <c r="AI20" s="813">
        <v>68</v>
      </c>
      <c r="AJ20" s="813">
        <v>26</v>
      </c>
      <c r="AK20" s="813">
        <v>56</v>
      </c>
      <c r="AL20" s="814">
        <v>15</v>
      </c>
      <c r="AM20" s="110"/>
      <c r="AN20" s="118" t="s">
        <v>926</v>
      </c>
      <c r="AO20" s="129" t="s">
        <v>994</v>
      </c>
      <c r="AP20" s="738">
        <v>68</v>
      </c>
      <c r="AQ20" s="738">
        <v>26</v>
      </c>
      <c r="AR20" s="738">
        <v>56</v>
      </c>
      <c r="AS20" s="739">
        <v>15</v>
      </c>
      <c r="AT20" s="110"/>
      <c r="AU20" s="114" t="s">
        <v>926</v>
      </c>
      <c r="AV20" s="121" t="s">
        <v>1200</v>
      </c>
      <c r="AW20" s="183"/>
      <c r="AX20" s="183"/>
      <c r="AY20" s="183"/>
      <c r="AZ20" s="186"/>
      <c r="BA20" s="110"/>
      <c r="BB20" s="114" t="s">
        <v>926</v>
      </c>
      <c r="BC20" s="122" t="s">
        <v>1487</v>
      </c>
      <c r="BD20" s="182">
        <v>68</v>
      </c>
      <c r="BE20" s="182">
        <v>26</v>
      </c>
      <c r="BF20" s="182">
        <v>56</v>
      </c>
      <c r="BG20" s="185">
        <v>15</v>
      </c>
      <c r="BH20" s="159"/>
      <c r="BI20" s="114" t="s">
        <v>926</v>
      </c>
      <c r="BJ20" s="116" t="s">
        <v>1657</v>
      </c>
      <c r="BK20" s="218">
        <v>68</v>
      </c>
      <c r="BL20" s="218">
        <v>26</v>
      </c>
      <c r="BM20" s="218">
        <v>56</v>
      </c>
      <c r="BN20" s="312" t="s">
        <v>909</v>
      </c>
      <c r="BO20" s="714"/>
    </row>
    <row r="21" spans="1:67" s="90" customFormat="1" ht="240" customHeight="1" thickBot="1" x14ac:dyDescent="0.25">
      <c r="A21" s="894" t="s">
        <v>2063</v>
      </c>
      <c r="B21" s="61">
        <v>1</v>
      </c>
      <c r="C21" s="93">
        <v>7</v>
      </c>
      <c r="D21" s="202" t="s">
        <v>929</v>
      </c>
      <c r="E21" s="91" t="s">
        <v>34</v>
      </c>
      <c r="F21" s="95">
        <v>440327</v>
      </c>
      <c r="G21" s="380" t="s">
        <v>472</v>
      </c>
      <c r="H21" s="202" t="s">
        <v>930</v>
      </c>
      <c r="I21" s="97" t="s">
        <v>35</v>
      </c>
      <c r="J21" s="361">
        <v>41974</v>
      </c>
      <c r="K21" s="872" t="s">
        <v>2232</v>
      </c>
      <c r="L21" s="872" t="str">
        <f t="shared" si="0"/>
        <v xml:space="preserve">1. Final Commissioning/Retro-commissioning policy developed. Adopted by 4 jurisdictions; 3 more jurisdictions to adopt by Nov. 2013. 
2. City facility audits planned to help evaluate RCx needs. 
</v>
      </c>
      <c r="M21" s="892" t="s">
        <v>2233</v>
      </c>
      <c r="N21" s="218">
        <f t="shared" si="1"/>
        <v>340</v>
      </c>
      <c r="O21" s="218">
        <f t="shared" si="2"/>
        <v>130</v>
      </c>
      <c r="P21" s="218">
        <f t="shared" si="3"/>
        <v>280</v>
      </c>
      <c r="Q21" s="312">
        <f t="shared" si="4"/>
        <v>60</v>
      </c>
      <c r="R21" s="512"/>
      <c r="S21" s="668"/>
      <c r="T21" s="598" t="s">
        <v>1879</v>
      </c>
      <c r="U21" s="668"/>
      <c r="V21" s="418" t="s">
        <v>36</v>
      </c>
      <c r="W21" s="415" t="s">
        <v>355</v>
      </c>
      <c r="X21" s="559"/>
      <c r="Y21" s="413" t="s">
        <v>1848</v>
      </c>
      <c r="Z21" s="589"/>
      <c r="AA21" s="344" t="s">
        <v>932</v>
      </c>
      <c r="AB21" s="780">
        <v>68</v>
      </c>
      <c r="AC21" s="781">
        <v>26</v>
      </c>
      <c r="AD21" s="781">
        <v>56</v>
      </c>
      <c r="AE21" s="782">
        <v>15</v>
      </c>
      <c r="AF21" s="110"/>
      <c r="AG21" s="118" t="s">
        <v>931</v>
      </c>
      <c r="AH21" s="125" t="s">
        <v>1488</v>
      </c>
      <c r="AI21" s="813">
        <v>68</v>
      </c>
      <c r="AJ21" s="813">
        <v>26</v>
      </c>
      <c r="AK21" s="813">
        <v>56</v>
      </c>
      <c r="AL21" s="814">
        <v>15</v>
      </c>
      <c r="AM21" s="110"/>
      <c r="AN21" s="118" t="s">
        <v>931</v>
      </c>
      <c r="AO21" s="129" t="s">
        <v>995</v>
      </c>
      <c r="AP21" s="738">
        <v>68</v>
      </c>
      <c r="AQ21" s="738">
        <v>26</v>
      </c>
      <c r="AR21" s="738">
        <v>56</v>
      </c>
      <c r="AS21" s="739">
        <v>15</v>
      </c>
      <c r="AT21" s="110"/>
      <c r="AU21" s="114" t="s">
        <v>931</v>
      </c>
      <c r="AV21" s="121" t="s">
        <v>1201</v>
      </c>
      <c r="AW21" s="183"/>
      <c r="AX21" s="183"/>
      <c r="AY21" s="183"/>
      <c r="AZ21" s="186"/>
      <c r="BA21" s="110"/>
      <c r="BB21" s="114" t="s">
        <v>931</v>
      </c>
      <c r="BC21" s="121" t="s">
        <v>1489</v>
      </c>
      <c r="BD21" s="182">
        <v>68</v>
      </c>
      <c r="BE21" s="182">
        <v>26</v>
      </c>
      <c r="BF21" s="182">
        <v>56</v>
      </c>
      <c r="BG21" s="185">
        <v>15</v>
      </c>
      <c r="BH21" s="159"/>
      <c r="BI21" s="114" t="s">
        <v>931</v>
      </c>
      <c r="BJ21" s="169" t="s">
        <v>1658</v>
      </c>
      <c r="BK21" s="218">
        <v>68</v>
      </c>
      <c r="BL21" s="218">
        <v>26</v>
      </c>
      <c r="BM21" s="218">
        <v>56</v>
      </c>
      <c r="BN21" s="312" t="s">
        <v>909</v>
      </c>
      <c r="BO21" s="714"/>
    </row>
    <row r="22" spans="1:67" s="90" customFormat="1" ht="165.6" customHeight="1" thickBot="1" x14ac:dyDescent="0.25">
      <c r="A22" s="894" t="s">
        <v>2063</v>
      </c>
      <c r="B22" s="61">
        <v>1</v>
      </c>
      <c r="C22" s="93">
        <v>7</v>
      </c>
      <c r="D22" s="202" t="s">
        <v>933</v>
      </c>
      <c r="E22" s="91" t="s">
        <v>37</v>
      </c>
      <c r="F22" s="95">
        <v>94500</v>
      </c>
      <c r="G22" s="380" t="s">
        <v>473</v>
      </c>
      <c r="H22" s="202" t="s">
        <v>935</v>
      </c>
      <c r="I22" s="97" t="s">
        <v>38</v>
      </c>
      <c r="J22" s="361" t="s">
        <v>934</v>
      </c>
      <c r="K22" s="872" t="s">
        <v>2052</v>
      </c>
      <c r="L22" s="872" t="str">
        <f t="shared" si="0"/>
        <v xml:space="preserve">1. Template for Climate Action Plan, including energy efficiency and other GHG emissions reduction measures (funded by other sources) completed in Nov. 2012.
2. Regional review of GHG emissions and regional climate action planning guide completed - Sept. 2013. </v>
      </c>
      <c r="M22" s="892" t="s">
        <v>2234</v>
      </c>
      <c r="N22" s="218">
        <f t="shared" si="1"/>
        <v>340</v>
      </c>
      <c r="O22" s="218">
        <f t="shared" si="2"/>
        <v>130</v>
      </c>
      <c r="P22" s="218">
        <f t="shared" si="3"/>
        <v>280</v>
      </c>
      <c r="Q22" s="312">
        <f t="shared" si="4"/>
        <v>60</v>
      </c>
      <c r="R22" s="507"/>
      <c r="S22" s="668"/>
      <c r="T22" s="607" t="s">
        <v>1880</v>
      </c>
      <c r="U22" s="668"/>
      <c r="V22" s="418" t="s">
        <v>39</v>
      </c>
      <c r="W22" s="415" t="s">
        <v>988</v>
      </c>
      <c r="X22" s="559"/>
      <c r="Y22" s="413" t="s">
        <v>988</v>
      </c>
      <c r="Z22" s="590"/>
      <c r="AA22" s="344" t="s">
        <v>937</v>
      </c>
      <c r="AB22" s="780">
        <v>68</v>
      </c>
      <c r="AC22" s="781">
        <v>26</v>
      </c>
      <c r="AD22" s="781">
        <v>56</v>
      </c>
      <c r="AE22" s="782">
        <v>15</v>
      </c>
      <c r="AF22" s="110"/>
      <c r="AG22" s="118" t="s">
        <v>936</v>
      </c>
      <c r="AH22" s="125" t="s">
        <v>996</v>
      </c>
      <c r="AI22" s="813">
        <v>68</v>
      </c>
      <c r="AJ22" s="813">
        <v>26</v>
      </c>
      <c r="AK22" s="813">
        <v>56</v>
      </c>
      <c r="AL22" s="814">
        <v>15</v>
      </c>
      <c r="AM22" s="110"/>
      <c r="AN22" s="118" t="s">
        <v>936</v>
      </c>
      <c r="AO22" s="129" t="s">
        <v>996</v>
      </c>
      <c r="AP22" s="738">
        <v>68</v>
      </c>
      <c r="AQ22" s="738">
        <v>26</v>
      </c>
      <c r="AR22" s="738">
        <v>56</v>
      </c>
      <c r="AS22" s="739">
        <v>15</v>
      </c>
      <c r="AT22" s="110"/>
      <c r="AU22" s="114" t="s">
        <v>936</v>
      </c>
      <c r="AV22" s="121" t="s">
        <v>1202</v>
      </c>
      <c r="AW22" s="183"/>
      <c r="AX22" s="183"/>
      <c r="AY22" s="183"/>
      <c r="AZ22" s="186"/>
      <c r="BA22" s="110"/>
      <c r="BB22" s="114" t="s">
        <v>936</v>
      </c>
      <c r="BC22" s="122" t="s">
        <v>1490</v>
      </c>
      <c r="BD22" s="182">
        <v>68</v>
      </c>
      <c r="BE22" s="182">
        <v>26</v>
      </c>
      <c r="BF22" s="182">
        <v>56</v>
      </c>
      <c r="BG22" s="185">
        <v>15</v>
      </c>
      <c r="BH22" s="159"/>
      <c r="BI22" s="114" t="s">
        <v>936</v>
      </c>
      <c r="BJ22" s="861" t="s">
        <v>1659</v>
      </c>
      <c r="BK22" s="218">
        <v>68</v>
      </c>
      <c r="BL22" s="218">
        <v>26</v>
      </c>
      <c r="BM22" s="218">
        <v>56</v>
      </c>
      <c r="BN22" s="312" t="s">
        <v>909</v>
      </c>
      <c r="BO22" s="714"/>
    </row>
    <row r="23" spans="1:67" s="90" customFormat="1" ht="217.15" customHeight="1" thickBot="1" x14ac:dyDescent="0.25">
      <c r="A23" s="894" t="s">
        <v>2063</v>
      </c>
      <c r="B23" s="61">
        <v>1</v>
      </c>
      <c r="C23" s="93">
        <v>7</v>
      </c>
      <c r="D23" s="202" t="s">
        <v>938</v>
      </c>
      <c r="E23" s="91" t="s">
        <v>950</v>
      </c>
      <c r="F23" s="95">
        <v>279000</v>
      </c>
      <c r="G23" s="380" t="s">
        <v>464</v>
      </c>
      <c r="H23" s="202" t="s">
        <v>939</v>
      </c>
      <c r="I23" s="97" t="s">
        <v>40</v>
      </c>
      <c r="J23" s="361">
        <v>41974</v>
      </c>
      <c r="K23" s="872" t="s">
        <v>2244</v>
      </c>
      <c r="L23" s="872" t="str">
        <f t="shared" si="0"/>
        <v>1. Climate Action Plans completed for all jurisdictions in May 2013. 
2. Four jurisdictions have adopted Climate Action Plans; 3 remaining by Nov. 2013. K14</v>
      </c>
      <c r="M23" s="892" t="s">
        <v>2243</v>
      </c>
      <c r="N23" s="218">
        <f t="shared" si="1"/>
        <v>340</v>
      </c>
      <c r="O23" s="218">
        <f t="shared" si="2"/>
        <v>130</v>
      </c>
      <c r="P23" s="218">
        <f t="shared" si="3"/>
        <v>280</v>
      </c>
      <c r="Q23" s="312">
        <f t="shared" si="4"/>
        <v>315</v>
      </c>
      <c r="R23" s="506"/>
      <c r="S23" s="668"/>
      <c r="T23" s="598" t="s">
        <v>1881</v>
      </c>
      <c r="U23" s="668"/>
      <c r="V23" s="418" t="s">
        <v>41</v>
      </c>
      <c r="W23" s="415" t="s">
        <v>441</v>
      </c>
      <c r="X23" s="559"/>
      <c r="Y23" s="413" t="s">
        <v>1849</v>
      </c>
      <c r="Z23" s="591"/>
      <c r="AA23" s="344" t="s">
        <v>942</v>
      </c>
      <c r="AB23" s="780">
        <v>68</v>
      </c>
      <c r="AC23" s="781">
        <v>26</v>
      </c>
      <c r="AD23" s="781">
        <v>56</v>
      </c>
      <c r="AE23" s="782">
        <v>150</v>
      </c>
      <c r="AF23" s="110"/>
      <c r="AG23" s="118" t="s">
        <v>940</v>
      </c>
      <c r="AH23" s="125" t="s">
        <v>1989</v>
      </c>
      <c r="AI23" s="813">
        <v>68</v>
      </c>
      <c r="AJ23" s="813">
        <v>26</v>
      </c>
      <c r="AK23" s="813">
        <v>56</v>
      </c>
      <c r="AL23" s="814" t="s">
        <v>941</v>
      </c>
      <c r="AM23" s="110"/>
      <c r="AN23" s="118" t="s">
        <v>940</v>
      </c>
      <c r="AO23" s="129" t="s">
        <v>997</v>
      </c>
      <c r="AP23" s="738">
        <v>68</v>
      </c>
      <c r="AQ23" s="738">
        <v>26</v>
      </c>
      <c r="AR23" s="738">
        <v>56</v>
      </c>
      <c r="AS23" s="739">
        <v>150</v>
      </c>
      <c r="AT23" s="110"/>
      <c r="AU23" s="114" t="s">
        <v>940</v>
      </c>
      <c r="AV23" s="121" t="s">
        <v>1203</v>
      </c>
      <c r="AW23" s="183"/>
      <c r="AX23" s="183"/>
      <c r="AY23" s="183"/>
      <c r="AZ23" s="186"/>
      <c r="BA23" s="110"/>
      <c r="BB23" s="114" t="s">
        <v>940</v>
      </c>
      <c r="BC23" s="121" t="s">
        <v>1491</v>
      </c>
      <c r="BD23" s="182">
        <v>68</v>
      </c>
      <c r="BE23" s="182">
        <v>26</v>
      </c>
      <c r="BF23" s="182">
        <v>56</v>
      </c>
      <c r="BG23" s="185">
        <v>15</v>
      </c>
      <c r="BH23" s="159"/>
      <c r="BI23" s="114" t="s">
        <v>940</v>
      </c>
      <c r="BJ23" s="169" t="s">
        <v>1660</v>
      </c>
      <c r="BK23" s="218">
        <v>68</v>
      </c>
      <c r="BL23" s="218">
        <v>26</v>
      </c>
      <c r="BM23" s="218">
        <v>56</v>
      </c>
      <c r="BN23" s="312" t="s">
        <v>909</v>
      </c>
      <c r="BO23" s="714"/>
    </row>
    <row r="24" spans="1:67" s="90" customFormat="1" ht="229.9" customHeight="1" thickBot="1" x14ac:dyDescent="0.25">
      <c r="A24" s="895" t="s">
        <v>2063</v>
      </c>
      <c r="B24" s="62">
        <v>1</v>
      </c>
      <c r="C24" s="94">
        <v>7</v>
      </c>
      <c r="D24" s="306" t="s">
        <v>943</v>
      </c>
      <c r="E24" s="92" t="s">
        <v>951</v>
      </c>
      <c r="F24" s="96">
        <v>371190</v>
      </c>
      <c r="G24" s="381" t="s">
        <v>474</v>
      </c>
      <c r="H24" s="306" t="s">
        <v>944</v>
      </c>
      <c r="I24" s="98" t="s">
        <v>42</v>
      </c>
      <c r="J24" s="362">
        <v>41974</v>
      </c>
      <c r="K24" s="873" t="s">
        <v>945</v>
      </c>
      <c r="L24" s="873" t="str">
        <f t="shared" si="0"/>
        <v>1. Seven Greenhouse Gas Inventories completed for each participating jurisdiction along with Methodology Briefing. Adopted by four jurisdictions; remaining 3 jurisdictions will adopt by Nov. 2013.
2. GHG Inventory  used as basis for City/Tribal CAP.</v>
      </c>
      <c r="M24" s="842" t="s">
        <v>1661</v>
      </c>
      <c r="N24" s="307">
        <f t="shared" si="1"/>
        <v>340</v>
      </c>
      <c r="O24" s="307">
        <f t="shared" si="2"/>
        <v>130</v>
      </c>
      <c r="P24" s="307">
        <f t="shared" si="3"/>
        <v>280</v>
      </c>
      <c r="Q24" s="313">
        <f t="shared" si="4"/>
        <v>255</v>
      </c>
      <c r="R24" s="512"/>
      <c r="S24" s="668"/>
      <c r="T24" s="598" t="s">
        <v>1882</v>
      </c>
      <c r="U24" s="668"/>
      <c r="V24" s="419" t="s">
        <v>43</v>
      </c>
      <c r="W24" s="420" t="s">
        <v>356</v>
      </c>
      <c r="X24" s="561"/>
      <c r="Y24" s="421" t="s">
        <v>356</v>
      </c>
      <c r="Z24" s="591"/>
      <c r="AA24" s="345" t="s">
        <v>946</v>
      </c>
      <c r="AB24" s="780">
        <v>68</v>
      </c>
      <c r="AC24" s="781">
        <v>26</v>
      </c>
      <c r="AD24" s="781">
        <v>56</v>
      </c>
      <c r="AE24" s="785">
        <v>75</v>
      </c>
      <c r="AF24" s="174"/>
      <c r="AG24" s="152" t="s">
        <v>945</v>
      </c>
      <c r="AH24" s="127" t="s">
        <v>998</v>
      </c>
      <c r="AI24" s="815">
        <v>68</v>
      </c>
      <c r="AJ24" s="815">
        <v>26</v>
      </c>
      <c r="AK24" s="815">
        <v>56</v>
      </c>
      <c r="AL24" s="816">
        <v>75</v>
      </c>
      <c r="AM24" s="174"/>
      <c r="AN24" s="152" t="s">
        <v>945</v>
      </c>
      <c r="AO24" s="131" t="s">
        <v>998</v>
      </c>
      <c r="AP24" s="740">
        <v>68</v>
      </c>
      <c r="AQ24" s="740">
        <v>26</v>
      </c>
      <c r="AR24" s="740">
        <v>56</v>
      </c>
      <c r="AS24" s="741">
        <v>75</v>
      </c>
      <c r="AT24" s="174"/>
      <c r="AU24" s="151" t="s">
        <v>945</v>
      </c>
      <c r="AV24" s="134" t="s">
        <v>1204</v>
      </c>
      <c r="AW24" s="308"/>
      <c r="AX24" s="308"/>
      <c r="AY24" s="308"/>
      <c r="AZ24" s="309"/>
      <c r="BA24" s="174"/>
      <c r="BB24" s="151" t="s">
        <v>945</v>
      </c>
      <c r="BC24" s="175" t="s">
        <v>1492</v>
      </c>
      <c r="BD24" s="299">
        <v>68</v>
      </c>
      <c r="BE24" s="299">
        <v>26</v>
      </c>
      <c r="BF24" s="299">
        <v>56</v>
      </c>
      <c r="BG24" s="300">
        <v>15</v>
      </c>
      <c r="BH24" s="161"/>
      <c r="BI24" s="151" t="s">
        <v>945</v>
      </c>
      <c r="BJ24" s="205" t="s">
        <v>1661</v>
      </c>
      <c r="BK24" s="307">
        <v>68</v>
      </c>
      <c r="BL24" s="307">
        <v>26</v>
      </c>
      <c r="BM24" s="307">
        <v>56</v>
      </c>
      <c r="BN24" s="313">
        <v>15</v>
      </c>
      <c r="BO24" s="714"/>
    </row>
    <row r="25" spans="1:67" s="90" customFormat="1" ht="227.45" customHeight="1" thickBot="1" x14ac:dyDescent="0.25">
      <c r="A25" s="897" t="s">
        <v>2064</v>
      </c>
      <c r="B25" s="135">
        <v>3</v>
      </c>
      <c r="C25" s="79">
        <v>1</v>
      </c>
      <c r="D25" s="310" t="s">
        <v>1205</v>
      </c>
      <c r="E25" s="73" t="s">
        <v>1662</v>
      </c>
      <c r="F25" s="80">
        <v>24030</v>
      </c>
      <c r="G25" s="379" t="s">
        <v>465</v>
      </c>
      <c r="H25" s="310" t="s">
        <v>1206</v>
      </c>
      <c r="I25" s="81" t="s">
        <v>1207</v>
      </c>
      <c r="J25" s="360">
        <v>42095</v>
      </c>
      <c r="K25" s="873" t="s">
        <v>1663</v>
      </c>
      <c r="L25" s="871" t="str">
        <f t="shared" si="0"/>
        <v>1. Voluntary Green Building Policy completed in Phase 1.
2. Draft Zero Net Energy appendix completed in December 2014; being reviewed by city staff.</v>
      </c>
      <c r="M25" s="599" t="s">
        <v>1664</v>
      </c>
      <c r="N25" s="303">
        <f t="shared" si="1"/>
        <v>46</v>
      </c>
      <c r="O25" s="304">
        <f t="shared" si="2"/>
        <v>13</v>
      </c>
      <c r="P25" s="303">
        <f t="shared" si="3"/>
        <v>60</v>
      </c>
      <c r="Q25" s="305">
        <f t="shared" si="4"/>
        <v>5</v>
      </c>
      <c r="R25" s="512"/>
      <c r="S25" s="702"/>
      <c r="T25" s="617"/>
      <c r="U25" s="669"/>
      <c r="V25" s="525"/>
      <c r="W25" s="526"/>
      <c r="X25" s="562"/>
      <c r="Y25" s="421"/>
      <c r="Z25" s="591"/>
      <c r="AA25" s="343"/>
      <c r="AB25" s="777"/>
      <c r="AC25" s="778"/>
      <c r="AD25" s="778"/>
      <c r="AE25" s="779"/>
      <c r="AF25" s="199"/>
      <c r="AG25" s="146"/>
      <c r="AH25" s="147"/>
      <c r="AI25" s="811"/>
      <c r="AJ25" s="811"/>
      <c r="AK25" s="811"/>
      <c r="AL25" s="812"/>
      <c r="AM25" s="170"/>
      <c r="AN25" s="146"/>
      <c r="AO25" s="148"/>
      <c r="AP25" s="736"/>
      <c r="AQ25" s="736"/>
      <c r="AR25" s="736"/>
      <c r="AS25" s="737"/>
      <c r="AT25" s="170"/>
      <c r="AU25" s="145"/>
      <c r="AV25" s="176" t="s">
        <v>1208</v>
      </c>
      <c r="AW25" s="304"/>
      <c r="AX25" s="304"/>
      <c r="AY25" s="304"/>
      <c r="AZ25" s="305"/>
      <c r="BA25" s="170"/>
      <c r="BB25" s="145" t="s">
        <v>1493</v>
      </c>
      <c r="BC25" s="201" t="s">
        <v>1495</v>
      </c>
      <c r="BD25" s="297">
        <v>23</v>
      </c>
      <c r="BE25" s="304">
        <v>7</v>
      </c>
      <c r="BF25" s="297">
        <v>30</v>
      </c>
      <c r="BG25" s="305" t="s">
        <v>1494</v>
      </c>
      <c r="BH25" s="171"/>
      <c r="BI25" s="145" t="s">
        <v>1663</v>
      </c>
      <c r="BJ25" s="233" t="s">
        <v>1664</v>
      </c>
      <c r="BK25" s="303">
        <v>23</v>
      </c>
      <c r="BL25" s="304">
        <v>6</v>
      </c>
      <c r="BM25" s="303">
        <v>30</v>
      </c>
      <c r="BN25" s="305">
        <v>5</v>
      </c>
      <c r="BO25" s="714"/>
    </row>
    <row r="26" spans="1:67" s="90" customFormat="1" ht="175.15" customHeight="1" thickBot="1" x14ac:dyDescent="0.25">
      <c r="A26" s="898" t="s">
        <v>2064</v>
      </c>
      <c r="B26" s="197">
        <v>3</v>
      </c>
      <c r="C26" s="93">
        <v>1</v>
      </c>
      <c r="D26" s="202" t="s">
        <v>1209</v>
      </c>
      <c r="E26" s="91" t="s">
        <v>1210</v>
      </c>
      <c r="F26" s="95">
        <v>19224</v>
      </c>
      <c r="G26" s="380" t="s">
        <v>466</v>
      </c>
      <c r="H26" s="202" t="s">
        <v>1211</v>
      </c>
      <c r="I26" s="97" t="s">
        <v>1212</v>
      </c>
      <c r="J26" s="361" t="s">
        <v>1665</v>
      </c>
      <c r="K26" s="873" t="s">
        <v>1496</v>
      </c>
      <c r="L26" s="872" t="str">
        <f t="shared" si="0"/>
        <v>1, Open House for city officials and staff held in November 2014.
2. Other outreach and training planned for March through spring/summer 2015.</v>
      </c>
      <c r="M26" s="843" t="s">
        <v>1666</v>
      </c>
      <c r="N26" s="218">
        <f t="shared" si="1"/>
        <v>46</v>
      </c>
      <c r="O26" s="183">
        <f t="shared" si="2"/>
        <v>13</v>
      </c>
      <c r="P26" s="218">
        <f t="shared" si="3"/>
        <v>60</v>
      </c>
      <c r="Q26" s="186">
        <f t="shared" si="4"/>
        <v>5</v>
      </c>
      <c r="R26" s="513"/>
      <c r="S26" s="702"/>
      <c r="T26" s="610"/>
      <c r="U26" s="668"/>
      <c r="V26" s="525"/>
      <c r="W26" s="526"/>
      <c r="X26" s="562"/>
      <c r="Y26" s="421"/>
      <c r="Z26" s="591"/>
      <c r="AA26" s="344"/>
      <c r="AB26" s="780"/>
      <c r="AC26" s="781"/>
      <c r="AD26" s="781"/>
      <c r="AE26" s="782"/>
      <c r="AF26" s="149"/>
      <c r="AG26" s="118"/>
      <c r="AH26" s="125"/>
      <c r="AI26" s="813"/>
      <c r="AJ26" s="813"/>
      <c r="AK26" s="813"/>
      <c r="AL26" s="814"/>
      <c r="AM26" s="110"/>
      <c r="AN26" s="118"/>
      <c r="AO26" s="129"/>
      <c r="AP26" s="738"/>
      <c r="AQ26" s="738"/>
      <c r="AR26" s="738"/>
      <c r="AS26" s="739"/>
      <c r="AT26" s="110"/>
      <c r="AU26" s="114"/>
      <c r="AV26" s="121" t="s">
        <v>1213</v>
      </c>
      <c r="AW26" s="183"/>
      <c r="AX26" s="183"/>
      <c r="AY26" s="183"/>
      <c r="AZ26" s="186"/>
      <c r="BA26" s="110"/>
      <c r="BB26" s="114" t="s">
        <v>1496</v>
      </c>
      <c r="BC26" s="184" t="s">
        <v>1497</v>
      </c>
      <c r="BD26" s="182">
        <v>23</v>
      </c>
      <c r="BE26" s="183">
        <v>7</v>
      </c>
      <c r="BF26" s="182">
        <v>30</v>
      </c>
      <c r="BG26" s="186" t="s">
        <v>1494</v>
      </c>
      <c r="BH26" s="159"/>
      <c r="BI26" s="114" t="s">
        <v>1496</v>
      </c>
      <c r="BJ26" s="181" t="s">
        <v>1666</v>
      </c>
      <c r="BK26" s="218">
        <v>23</v>
      </c>
      <c r="BL26" s="183">
        <v>6</v>
      </c>
      <c r="BM26" s="218">
        <v>30</v>
      </c>
      <c r="BN26" s="186">
        <v>5</v>
      </c>
      <c r="BO26" s="714"/>
    </row>
    <row r="27" spans="1:67" s="90" customFormat="1" ht="243" thickBot="1" x14ac:dyDescent="0.25">
      <c r="A27" s="898" t="s">
        <v>2064</v>
      </c>
      <c r="B27" s="197">
        <v>3</v>
      </c>
      <c r="C27" s="93">
        <v>1</v>
      </c>
      <c r="D27" s="202" t="s">
        <v>1214</v>
      </c>
      <c r="E27" s="91" t="s">
        <v>1215</v>
      </c>
      <c r="F27" s="95">
        <v>22428</v>
      </c>
      <c r="G27" s="380" t="s">
        <v>470</v>
      </c>
      <c r="H27" s="202" t="s">
        <v>1216</v>
      </c>
      <c r="I27" s="97" t="s">
        <v>1217</v>
      </c>
      <c r="J27" s="361" t="s">
        <v>1667</v>
      </c>
      <c r="K27" s="873" t="s">
        <v>2236</v>
      </c>
      <c r="L27" s="872" t="str">
        <f t="shared" si="0"/>
        <v>1. October 2014 - Green Building handouts with City logo completed.
2. City information on Green for Life website.
3. Green for Life kiosk to be installed at City Hall - March 2014</v>
      </c>
      <c r="M27" s="843" t="s">
        <v>1668</v>
      </c>
      <c r="N27" s="218">
        <f t="shared" si="1"/>
        <v>46</v>
      </c>
      <c r="O27" s="183">
        <f t="shared" si="2"/>
        <v>13</v>
      </c>
      <c r="P27" s="218">
        <f t="shared" si="3"/>
        <v>60</v>
      </c>
      <c r="Q27" s="186">
        <f t="shared" si="4"/>
        <v>10</v>
      </c>
      <c r="R27" s="511"/>
      <c r="S27" s="702"/>
      <c r="T27" s="610"/>
      <c r="U27" s="668"/>
      <c r="V27" s="525"/>
      <c r="W27" s="526"/>
      <c r="X27" s="562"/>
      <c r="Y27" s="421"/>
      <c r="Z27" s="591"/>
      <c r="AA27" s="344"/>
      <c r="AB27" s="780"/>
      <c r="AC27" s="781"/>
      <c r="AD27" s="781"/>
      <c r="AE27" s="782"/>
      <c r="AF27" s="149"/>
      <c r="AG27" s="118"/>
      <c r="AH27" s="125"/>
      <c r="AI27" s="813"/>
      <c r="AJ27" s="813"/>
      <c r="AK27" s="813"/>
      <c r="AL27" s="814"/>
      <c r="AM27" s="110"/>
      <c r="AN27" s="118"/>
      <c r="AO27" s="129"/>
      <c r="AP27" s="738"/>
      <c r="AQ27" s="738"/>
      <c r="AR27" s="738"/>
      <c r="AS27" s="739"/>
      <c r="AT27" s="110"/>
      <c r="AU27" s="114"/>
      <c r="AV27" s="121" t="s">
        <v>1218</v>
      </c>
      <c r="AW27" s="183"/>
      <c r="AX27" s="183"/>
      <c r="AY27" s="183"/>
      <c r="AZ27" s="186"/>
      <c r="BA27" s="110"/>
      <c r="BB27" s="114" t="s">
        <v>1498</v>
      </c>
      <c r="BC27" s="184" t="s">
        <v>1499</v>
      </c>
      <c r="BD27" s="182">
        <v>23</v>
      </c>
      <c r="BE27" s="183">
        <v>7</v>
      </c>
      <c r="BF27" s="182">
        <v>30</v>
      </c>
      <c r="BG27" s="186">
        <v>5</v>
      </c>
      <c r="BH27" s="159"/>
      <c r="BI27" s="114" t="s">
        <v>1498</v>
      </c>
      <c r="BJ27" s="181" t="s">
        <v>1668</v>
      </c>
      <c r="BK27" s="218">
        <v>23</v>
      </c>
      <c r="BL27" s="183">
        <v>6</v>
      </c>
      <c r="BM27" s="218">
        <v>30</v>
      </c>
      <c r="BN27" s="186">
        <v>5</v>
      </c>
      <c r="BO27" s="714"/>
    </row>
    <row r="28" spans="1:67" s="90" customFormat="1" ht="151.15" customHeight="1" x14ac:dyDescent="0.2">
      <c r="A28" s="898" t="s">
        <v>2064</v>
      </c>
      <c r="B28" s="197">
        <v>3</v>
      </c>
      <c r="C28" s="93">
        <v>1</v>
      </c>
      <c r="D28" s="202" t="s">
        <v>1219</v>
      </c>
      <c r="E28" s="91" t="s">
        <v>1220</v>
      </c>
      <c r="F28" s="95">
        <v>20025</v>
      </c>
      <c r="G28" s="380" t="s">
        <v>476</v>
      </c>
      <c r="H28" s="202" t="s">
        <v>1221</v>
      </c>
      <c r="I28" s="97" t="s">
        <v>1222</v>
      </c>
      <c r="J28" s="361" t="s">
        <v>1669</v>
      </c>
      <c r="K28" s="875" t="s">
        <v>1500</v>
      </c>
      <c r="L28" s="872" t="str">
        <f t="shared" si="0"/>
        <v xml:space="preserve">1. Draft Benchmarking Policy prepared using Phase 1 model. Being reviewed by staff.
2. City Hall benchmarked in Portfolio Manager.
</v>
      </c>
      <c r="M28" s="843" t="s">
        <v>1670</v>
      </c>
      <c r="N28" s="218">
        <f t="shared" si="1"/>
        <v>46</v>
      </c>
      <c r="O28" s="183">
        <f t="shared" si="2"/>
        <v>13</v>
      </c>
      <c r="P28" s="218">
        <f t="shared" si="3"/>
        <v>60</v>
      </c>
      <c r="Q28" s="186">
        <f t="shared" si="4"/>
        <v>10</v>
      </c>
      <c r="R28" s="512"/>
      <c r="S28" s="702"/>
      <c r="T28" s="610"/>
      <c r="U28" s="668"/>
      <c r="V28" s="525"/>
      <c r="W28" s="526"/>
      <c r="X28" s="562"/>
      <c r="Y28" s="421"/>
      <c r="Z28" s="591"/>
      <c r="AA28" s="344"/>
      <c r="AB28" s="780"/>
      <c r="AC28" s="781"/>
      <c r="AD28" s="781"/>
      <c r="AE28" s="782"/>
      <c r="AF28" s="149"/>
      <c r="AG28" s="118"/>
      <c r="AH28" s="125"/>
      <c r="AI28" s="813"/>
      <c r="AJ28" s="813"/>
      <c r="AK28" s="813"/>
      <c r="AL28" s="814"/>
      <c r="AM28" s="110"/>
      <c r="AN28" s="118"/>
      <c r="AO28" s="129"/>
      <c r="AP28" s="738"/>
      <c r="AQ28" s="738"/>
      <c r="AR28" s="738"/>
      <c r="AS28" s="739"/>
      <c r="AT28" s="110"/>
      <c r="AU28" s="114"/>
      <c r="AV28" s="121" t="s">
        <v>1223</v>
      </c>
      <c r="AW28" s="183"/>
      <c r="AX28" s="183"/>
      <c r="AY28" s="183"/>
      <c r="AZ28" s="186"/>
      <c r="BA28" s="110"/>
      <c r="BB28" s="114" t="s">
        <v>1500</v>
      </c>
      <c r="BC28" s="184" t="s">
        <v>1501</v>
      </c>
      <c r="BD28" s="182">
        <v>23</v>
      </c>
      <c r="BE28" s="183">
        <v>7</v>
      </c>
      <c r="BF28" s="182">
        <v>30</v>
      </c>
      <c r="BG28" s="186">
        <v>5</v>
      </c>
      <c r="BH28" s="159"/>
      <c r="BI28" s="114" t="s">
        <v>1500</v>
      </c>
      <c r="BJ28" s="181" t="s">
        <v>1670</v>
      </c>
      <c r="BK28" s="218">
        <v>23</v>
      </c>
      <c r="BL28" s="183">
        <v>6</v>
      </c>
      <c r="BM28" s="218">
        <v>30</v>
      </c>
      <c r="BN28" s="186">
        <v>5</v>
      </c>
      <c r="BO28" s="714"/>
    </row>
    <row r="29" spans="1:67" s="90" customFormat="1" ht="280.5" x14ac:dyDescent="0.2">
      <c r="A29" s="898" t="s">
        <v>2064</v>
      </c>
      <c r="B29" s="197">
        <v>3</v>
      </c>
      <c r="C29" s="93">
        <v>1</v>
      </c>
      <c r="D29" s="202" t="s">
        <v>1224</v>
      </c>
      <c r="E29" s="91" t="s">
        <v>1225</v>
      </c>
      <c r="F29" s="95">
        <v>22428</v>
      </c>
      <c r="G29" s="380" t="s">
        <v>468</v>
      </c>
      <c r="H29" s="202" t="s">
        <v>1226</v>
      </c>
      <c r="I29" s="97" t="s">
        <v>1227</v>
      </c>
      <c r="J29" s="361" t="s">
        <v>1671</v>
      </c>
      <c r="K29" s="872" t="s">
        <v>2138</v>
      </c>
      <c r="L29" s="872">
        <f t="shared" si="0"/>
        <v>0</v>
      </c>
      <c r="M29" s="843" t="s">
        <v>1672</v>
      </c>
      <c r="N29" s="218">
        <f t="shared" si="1"/>
        <v>46</v>
      </c>
      <c r="O29" s="183">
        <f t="shared" si="2"/>
        <v>13</v>
      </c>
      <c r="P29" s="218">
        <f t="shared" si="3"/>
        <v>60</v>
      </c>
      <c r="Q29" s="186">
        <f t="shared" si="4"/>
        <v>10</v>
      </c>
      <c r="R29" s="512"/>
      <c r="S29" s="702"/>
      <c r="T29" s="610"/>
      <c r="U29" s="668"/>
      <c r="V29" s="525"/>
      <c r="W29" s="526"/>
      <c r="X29" s="562"/>
      <c r="Y29" s="421"/>
      <c r="Z29" s="591"/>
      <c r="AA29" s="344"/>
      <c r="AB29" s="780"/>
      <c r="AC29" s="781"/>
      <c r="AD29" s="781"/>
      <c r="AE29" s="782"/>
      <c r="AF29" s="149"/>
      <c r="AG29" s="118"/>
      <c r="AH29" s="125"/>
      <c r="AI29" s="813"/>
      <c r="AJ29" s="813"/>
      <c r="AK29" s="813"/>
      <c r="AL29" s="814"/>
      <c r="AM29" s="110"/>
      <c r="AN29" s="118"/>
      <c r="AO29" s="129"/>
      <c r="AP29" s="738"/>
      <c r="AQ29" s="738"/>
      <c r="AR29" s="738"/>
      <c r="AS29" s="739"/>
      <c r="AT29" s="110"/>
      <c r="AU29" s="114"/>
      <c r="AV29" s="121" t="s">
        <v>1228</v>
      </c>
      <c r="AW29" s="183"/>
      <c r="AX29" s="183"/>
      <c r="AY29" s="183"/>
      <c r="AZ29" s="186"/>
      <c r="BA29" s="110"/>
      <c r="BB29" s="114"/>
      <c r="BC29" s="184" t="s">
        <v>1502</v>
      </c>
      <c r="BD29" s="182">
        <v>23</v>
      </c>
      <c r="BE29" s="183">
        <v>7</v>
      </c>
      <c r="BF29" s="182">
        <v>30</v>
      </c>
      <c r="BG29" s="186">
        <v>5</v>
      </c>
      <c r="BH29" s="159"/>
      <c r="BI29" s="114"/>
      <c r="BJ29" s="181" t="s">
        <v>1672</v>
      </c>
      <c r="BK29" s="218">
        <v>23</v>
      </c>
      <c r="BL29" s="183">
        <v>6</v>
      </c>
      <c r="BM29" s="218">
        <v>30</v>
      </c>
      <c r="BN29" s="186">
        <v>5</v>
      </c>
      <c r="BO29" s="714"/>
    </row>
    <row r="30" spans="1:67" s="90" customFormat="1" ht="259.14999999999998" customHeight="1" thickBot="1" x14ac:dyDescent="0.25">
      <c r="A30" s="898" t="s">
        <v>2064</v>
      </c>
      <c r="B30" s="197">
        <v>3</v>
      </c>
      <c r="C30" s="93">
        <v>1</v>
      </c>
      <c r="D30" s="202" t="s">
        <v>1229</v>
      </c>
      <c r="E30" s="91" t="s">
        <v>1230</v>
      </c>
      <c r="F30" s="95">
        <v>20025</v>
      </c>
      <c r="G30" s="380" t="s">
        <v>472</v>
      </c>
      <c r="H30" s="202" t="s">
        <v>1231</v>
      </c>
      <c r="I30" s="97" t="s">
        <v>1232</v>
      </c>
      <c r="J30" s="361" t="s">
        <v>1673</v>
      </c>
      <c r="K30" s="873" t="s">
        <v>1503</v>
      </c>
      <c r="L30" s="872" t="str">
        <f t="shared" si="0"/>
        <v xml:space="preserve">1. Draft Cx/RCx Policy prepared using Phase 1 model. Being reviewed by staff.
2. Anticipate adoption of policy with benchmarking policy and Voluntary Green Building Program.
</v>
      </c>
      <c r="M30" s="843" t="s">
        <v>1674</v>
      </c>
      <c r="N30" s="218">
        <f t="shared" si="1"/>
        <v>46</v>
      </c>
      <c r="O30" s="183">
        <f t="shared" si="2"/>
        <v>13</v>
      </c>
      <c r="P30" s="218">
        <f t="shared" si="3"/>
        <v>60</v>
      </c>
      <c r="Q30" s="186">
        <f t="shared" si="4"/>
        <v>10</v>
      </c>
      <c r="R30" s="512"/>
      <c r="S30" s="702"/>
      <c r="T30" s="610"/>
      <c r="U30" s="668"/>
      <c r="V30" s="525"/>
      <c r="W30" s="526"/>
      <c r="X30" s="562"/>
      <c r="Y30" s="421"/>
      <c r="Z30" s="591"/>
      <c r="AA30" s="344"/>
      <c r="AB30" s="780"/>
      <c r="AC30" s="781"/>
      <c r="AD30" s="781"/>
      <c r="AE30" s="782"/>
      <c r="AF30" s="149"/>
      <c r="AG30" s="118"/>
      <c r="AH30" s="125"/>
      <c r="AI30" s="813"/>
      <c r="AJ30" s="813"/>
      <c r="AK30" s="813"/>
      <c r="AL30" s="814"/>
      <c r="AM30" s="110"/>
      <c r="AN30" s="118"/>
      <c r="AO30" s="129"/>
      <c r="AP30" s="738"/>
      <c r="AQ30" s="738"/>
      <c r="AR30" s="738"/>
      <c r="AS30" s="739"/>
      <c r="AT30" s="110"/>
      <c r="AU30" s="114"/>
      <c r="AV30" s="121" t="s">
        <v>1233</v>
      </c>
      <c r="AW30" s="183"/>
      <c r="AX30" s="183"/>
      <c r="AY30" s="183"/>
      <c r="AZ30" s="186"/>
      <c r="BA30" s="110"/>
      <c r="BB30" s="114" t="s">
        <v>1503</v>
      </c>
      <c r="BC30" s="184" t="s">
        <v>1504</v>
      </c>
      <c r="BD30" s="182">
        <v>23</v>
      </c>
      <c r="BE30" s="183">
        <v>7</v>
      </c>
      <c r="BF30" s="182">
        <v>30</v>
      </c>
      <c r="BG30" s="186">
        <v>5</v>
      </c>
      <c r="BH30" s="159"/>
      <c r="BI30" s="114" t="s">
        <v>1503</v>
      </c>
      <c r="BJ30" s="181" t="s">
        <v>1674</v>
      </c>
      <c r="BK30" s="218">
        <v>23</v>
      </c>
      <c r="BL30" s="183">
        <v>6</v>
      </c>
      <c r="BM30" s="218">
        <v>30</v>
      </c>
      <c r="BN30" s="186">
        <v>5</v>
      </c>
      <c r="BO30" s="714"/>
    </row>
    <row r="31" spans="1:67" s="90" customFormat="1" ht="228" customHeight="1" thickBot="1" x14ac:dyDescent="0.25">
      <c r="A31" s="899" t="s">
        <v>2064</v>
      </c>
      <c r="B31" s="198">
        <v>3</v>
      </c>
      <c r="C31" s="94">
        <v>1</v>
      </c>
      <c r="D31" s="306" t="s">
        <v>1234</v>
      </c>
      <c r="E31" s="92" t="s">
        <v>1235</v>
      </c>
      <c r="F31" s="96">
        <v>32040</v>
      </c>
      <c r="G31" s="381" t="s">
        <v>474</v>
      </c>
      <c r="H31" s="306" t="s">
        <v>1236</v>
      </c>
      <c r="I31" s="98" t="s">
        <v>1237</v>
      </c>
      <c r="J31" s="362" t="s">
        <v>1675</v>
      </c>
      <c r="K31" s="873" t="s">
        <v>1505</v>
      </c>
      <c r="L31" s="873" t="str">
        <f t="shared" si="0"/>
        <v xml:space="preserve">1. CISR forms completed and approved to provide data transfer from all sources.
2. Draft GHG Inventory completed. This is update to 2010 inventory. 
3. Work with city staff on tools for tracking GHG emissions from projects on ongoing basis. 
4. ICLEI training for ClearPath in Sept. 2014; additional training planned.
</v>
      </c>
      <c r="M31" s="844" t="s">
        <v>1676</v>
      </c>
      <c r="N31" s="307">
        <f t="shared" si="1"/>
        <v>46</v>
      </c>
      <c r="O31" s="308">
        <f t="shared" si="2"/>
        <v>13</v>
      </c>
      <c r="P31" s="307">
        <f t="shared" si="3"/>
        <v>60</v>
      </c>
      <c r="Q31" s="309">
        <f t="shared" si="4"/>
        <v>10</v>
      </c>
      <c r="R31" s="512"/>
      <c r="S31" s="703"/>
      <c r="T31" s="624"/>
      <c r="U31" s="670"/>
      <c r="V31" s="525"/>
      <c r="W31" s="526"/>
      <c r="X31" s="562"/>
      <c r="Y31" s="421"/>
      <c r="Z31" s="591"/>
      <c r="AA31" s="345"/>
      <c r="AB31" s="783"/>
      <c r="AC31" s="784"/>
      <c r="AD31" s="784"/>
      <c r="AE31" s="785"/>
      <c r="AF31" s="150"/>
      <c r="AG31" s="152"/>
      <c r="AH31" s="127"/>
      <c r="AI31" s="815"/>
      <c r="AJ31" s="815"/>
      <c r="AK31" s="815"/>
      <c r="AL31" s="816"/>
      <c r="AM31" s="174"/>
      <c r="AN31" s="152"/>
      <c r="AO31" s="131"/>
      <c r="AP31" s="740"/>
      <c r="AQ31" s="740"/>
      <c r="AR31" s="740"/>
      <c r="AS31" s="741"/>
      <c r="AT31" s="174"/>
      <c r="AU31" s="151"/>
      <c r="AV31" s="134" t="s">
        <v>1238</v>
      </c>
      <c r="AW31" s="308"/>
      <c r="AX31" s="308"/>
      <c r="AY31" s="308"/>
      <c r="AZ31" s="309"/>
      <c r="BA31" s="174"/>
      <c r="BB31" s="151" t="s">
        <v>1505</v>
      </c>
      <c r="BC31" s="187" t="s">
        <v>1506</v>
      </c>
      <c r="BD31" s="299">
        <v>23</v>
      </c>
      <c r="BE31" s="308">
        <v>7</v>
      </c>
      <c r="BF31" s="299">
        <v>30</v>
      </c>
      <c r="BG31" s="309">
        <v>5</v>
      </c>
      <c r="BH31" s="161"/>
      <c r="BI31" s="151" t="s">
        <v>1505</v>
      </c>
      <c r="BJ31" s="238" t="s">
        <v>1676</v>
      </c>
      <c r="BK31" s="307">
        <v>23</v>
      </c>
      <c r="BL31" s="308">
        <v>6</v>
      </c>
      <c r="BM31" s="307">
        <v>30</v>
      </c>
      <c r="BN31" s="309">
        <v>5</v>
      </c>
      <c r="BO31" s="714"/>
    </row>
    <row r="32" spans="1:67" s="90" customFormat="1" ht="126.6" customHeight="1" thickBot="1" x14ac:dyDescent="0.25">
      <c r="A32" s="900" t="s">
        <v>581</v>
      </c>
      <c r="B32" s="78">
        <v>1</v>
      </c>
      <c r="C32" s="79">
        <v>1</v>
      </c>
      <c r="D32" s="310" t="s">
        <v>699</v>
      </c>
      <c r="E32" s="73" t="s">
        <v>44</v>
      </c>
      <c r="F32" s="80">
        <v>119050</v>
      </c>
      <c r="G32" s="379" t="s">
        <v>475</v>
      </c>
      <c r="H32" s="310" t="s">
        <v>686</v>
      </c>
      <c r="I32" s="81" t="s">
        <v>45</v>
      </c>
      <c r="J32" s="360">
        <v>41518</v>
      </c>
      <c r="K32" s="871" t="s">
        <v>2004</v>
      </c>
      <c r="L32" s="871" t="str">
        <f t="shared" si="0"/>
        <v>Green Building Code presented to Planning Commission in April 2013 and to City Council in June 2013; City Council did not adopt Code</v>
      </c>
      <c r="M32" s="886" t="s">
        <v>2148</v>
      </c>
      <c r="N32" s="234">
        <f t="shared" si="1"/>
        <v>24</v>
      </c>
      <c r="O32" s="234">
        <f t="shared" si="2"/>
        <v>9</v>
      </c>
      <c r="P32" s="234">
        <f t="shared" si="3"/>
        <v>12</v>
      </c>
      <c r="Q32" s="235">
        <f t="shared" si="4"/>
        <v>21</v>
      </c>
      <c r="R32" s="512"/>
      <c r="S32" s="704"/>
      <c r="T32" s="596" t="s">
        <v>1883</v>
      </c>
      <c r="U32" s="671"/>
      <c r="V32" s="109" t="s">
        <v>1850</v>
      </c>
      <c r="W32" s="397" t="s">
        <v>357</v>
      </c>
      <c r="X32" s="551"/>
      <c r="Y32" s="398" t="s">
        <v>357</v>
      </c>
      <c r="Z32" s="110"/>
      <c r="AA32" s="343" t="s">
        <v>873</v>
      </c>
      <c r="AB32" s="777">
        <v>12</v>
      </c>
      <c r="AC32" s="778">
        <v>3</v>
      </c>
      <c r="AD32" s="778">
        <v>4</v>
      </c>
      <c r="AE32" s="779">
        <v>7</v>
      </c>
      <c r="AF32" s="170"/>
      <c r="AG32" s="146" t="s">
        <v>687</v>
      </c>
      <c r="AH32" s="147" t="s">
        <v>999</v>
      </c>
      <c r="AI32" s="817">
        <v>12</v>
      </c>
      <c r="AJ32" s="817">
        <v>3</v>
      </c>
      <c r="AK32" s="817">
        <v>4</v>
      </c>
      <c r="AL32" s="818">
        <v>7</v>
      </c>
      <c r="AM32" s="170"/>
      <c r="AN32" s="146" t="s">
        <v>687</v>
      </c>
      <c r="AO32" s="148" t="s">
        <v>999</v>
      </c>
      <c r="AP32" s="742" t="s">
        <v>698</v>
      </c>
      <c r="AQ32" s="742">
        <v>3</v>
      </c>
      <c r="AR32" s="742">
        <v>4</v>
      </c>
      <c r="AS32" s="743">
        <v>7</v>
      </c>
      <c r="AT32" s="170"/>
      <c r="AU32" s="145" t="s">
        <v>687</v>
      </c>
      <c r="AV32" s="172" t="s">
        <v>1239</v>
      </c>
      <c r="AW32" s="303"/>
      <c r="AX32" s="303"/>
      <c r="AY32" s="303"/>
      <c r="AZ32" s="311"/>
      <c r="BA32" s="170"/>
      <c r="BB32" s="145" t="s">
        <v>687</v>
      </c>
      <c r="BC32" s="172" t="s">
        <v>1507</v>
      </c>
      <c r="BD32" s="304"/>
      <c r="BE32" s="304"/>
      <c r="BF32" s="304"/>
      <c r="BG32" s="305"/>
      <c r="BH32" s="171"/>
      <c r="BI32" s="232" t="s">
        <v>687</v>
      </c>
      <c r="BJ32" s="860" t="s">
        <v>1677</v>
      </c>
      <c r="BK32" s="234" t="s">
        <v>599</v>
      </c>
      <c r="BL32" s="234" t="s">
        <v>599</v>
      </c>
      <c r="BM32" s="234" t="s">
        <v>599</v>
      </c>
      <c r="BN32" s="235" t="s">
        <v>599</v>
      </c>
      <c r="BO32" s="714"/>
    </row>
    <row r="33" spans="1:67" s="90" customFormat="1" ht="205.15" customHeight="1" thickBot="1" x14ac:dyDescent="0.25">
      <c r="A33" s="900" t="s">
        <v>581</v>
      </c>
      <c r="B33" s="82">
        <v>1</v>
      </c>
      <c r="C33" s="93">
        <v>1</v>
      </c>
      <c r="D33" s="202" t="s">
        <v>700</v>
      </c>
      <c r="E33" s="91" t="s">
        <v>1000</v>
      </c>
      <c r="F33" s="95">
        <v>15130</v>
      </c>
      <c r="G33" s="380" t="s">
        <v>465</v>
      </c>
      <c r="H33" s="202" t="s">
        <v>688</v>
      </c>
      <c r="I33" s="97" t="s">
        <v>689</v>
      </c>
      <c r="J33" s="361">
        <v>41518</v>
      </c>
      <c r="K33" s="872" t="s">
        <v>2246</v>
      </c>
      <c r="L33" s="872" t="str">
        <f t="shared" si="0"/>
        <v>Point-of-Sale retrofit program presented to Planning Commission in April 2013 and to City Council in June 2013; City Council did not adopt program</v>
      </c>
      <c r="M33" s="852" t="s">
        <v>2149</v>
      </c>
      <c r="N33" s="217">
        <f t="shared" si="1"/>
        <v>24</v>
      </c>
      <c r="O33" s="217">
        <f t="shared" si="2"/>
        <v>9</v>
      </c>
      <c r="P33" s="217">
        <f t="shared" si="3"/>
        <v>12</v>
      </c>
      <c r="Q33" s="246">
        <f t="shared" si="4"/>
        <v>21</v>
      </c>
      <c r="R33" s="507"/>
      <c r="S33" s="671"/>
      <c r="T33" s="596" t="s">
        <v>1883</v>
      </c>
      <c r="U33" s="671"/>
      <c r="V33" s="107" t="s">
        <v>46</v>
      </c>
      <c r="W33" s="399" t="s">
        <v>358</v>
      </c>
      <c r="X33" s="552"/>
      <c r="Y33" s="398" t="s">
        <v>358</v>
      </c>
      <c r="Z33" s="110"/>
      <c r="AA33" s="344" t="s">
        <v>874</v>
      </c>
      <c r="AB33" s="777">
        <v>12</v>
      </c>
      <c r="AC33" s="781">
        <v>3</v>
      </c>
      <c r="AD33" s="781">
        <v>4</v>
      </c>
      <c r="AE33" s="779">
        <v>7</v>
      </c>
      <c r="AF33" s="110"/>
      <c r="AG33" s="118" t="s">
        <v>690</v>
      </c>
      <c r="AH33" s="125" t="s">
        <v>1001</v>
      </c>
      <c r="AI33" s="819">
        <v>12</v>
      </c>
      <c r="AJ33" s="819">
        <v>3</v>
      </c>
      <c r="AK33" s="819">
        <v>4</v>
      </c>
      <c r="AL33" s="820">
        <v>7</v>
      </c>
      <c r="AM33" s="110"/>
      <c r="AN33" s="118" t="s">
        <v>690</v>
      </c>
      <c r="AO33" s="129" t="s">
        <v>1001</v>
      </c>
      <c r="AP33" s="744" t="s">
        <v>697</v>
      </c>
      <c r="AQ33" s="744">
        <v>3</v>
      </c>
      <c r="AR33" s="744">
        <v>4</v>
      </c>
      <c r="AS33" s="745">
        <v>7</v>
      </c>
      <c r="AT33" s="110"/>
      <c r="AU33" s="114" t="s">
        <v>690</v>
      </c>
      <c r="AV33" s="122" t="s">
        <v>1240</v>
      </c>
      <c r="AW33" s="218"/>
      <c r="AX33" s="218"/>
      <c r="AY33" s="218"/>
      <c r="AZ33" s="312"/>
      <c r="BA33" s="110"/>
      <c r="BB33" s="114" t="s">
        <v>690</v>
      </c>
      <c r="BC33" s="122" t="s">
        <v>1508</v>
      </c>
      <c r="BD33" s="183"/>
      <c r="BE33" s="183"/>
      <c r="BF33" s="183"/>
      <c r="BG33" s="186"/>
      <c r="BH33" s="159"/>
      <c r="BI33" s="216" t="s">
        <v>690</v>
      </c>
      <c r="BJ33" s="861" t="s">
        <v>2245</v>
      </c>
      <c r="BK33" s="217" t="s">
        <v>599</v>
      </c>
      <c r="BL33" s="217" t="s">
        <v>599</v>
      </c>
      <c r="BM33" s="217" t="s">
        <v>599</v>
      </c>
      <c r="BN33" s="246" t="s">
        <v>599</v>
      </c>
      <c r="BO33" s="714"/>
    </row>
    <row r="34" spans="1:67" s="90" customFormat="1" ht="165" customHeight="1" thickBot="1" x14ac:dyDescent="0.25">
      <c r="A34" s="901" t="s">
        <v>581</v>
      </c>
      <c r="B34" s="84">
        <v>1</v>
      </c>
      <c r="C34" s="86">
        <v>1</v>
      </c>
      <c r="D34" s="301" t="s">
        <v>701</v>
      </c>
      <c r="E34" s="85" t="s">
        <v>47</v>
      </c>
      <c r="F34" s="88">
        <v>40230</v>
      </c>
      <c r="G34" s="383" t="s">
        <v>466</v>
      </c>
      <c r="H34" s="301" t="s">
        <v>691</v>
      </c>
      <c r="I34" s="89" t="s">
        <v>692</v>
      </c>
      <c r="J34" s="364">
        <v>41518</v>
      </c>
      <c r="K34" s="873" t="s">
        <v>2247</v>
      </c>
      <c r="L34" s="875" t="str">
        <f t="shared" si="0"/>
        <v>1. Workshop with school district staff and SCE Tulare Energy Center staff was held in November 2012 to discuss integration of energy topics into local school curriculum.  A tour of the SCE Tulare Energy Education Center was also held in April 2013 including City and high school district staff.</v>
      </c>
      <c r="M34" s="838" t="s">
        <v>1993</v>
      </c>
      <c r="N34" s="217">
        <f t="shared" si="1"/>
        <v>24</v>
      </c>
      <c r="O34" s="217">
        <f t="shared" si="2"/>
        <v>6</v>
      </c>
      <c r="P34" s="217">
        <f t="shared" si="3"/>
        <v>15</v>
      </c>
      <c r="Q34" s="246">
        <f t="shared" si="4"/>
        <v>15</v>
      </c>
      <c r="R34" s="506"/>
      <c r="S34" s="671"/>
      <c r="T34" s="596" t="s">
        <v>1883</v>
      </c>
      <c r="U34" s="671"/>
      <c r="V34" s="107" t="s">
        <v>48</v>
      </c>
      <c r="W34" s="399" t="s">
        <v>442</v>
      </c>
      <c r="X34" s="552"/>
      <c r="Y34" s="398" t="s">
        <v>1851</v>
      </c>
      <c r="Z34" s="110"/>
      <c r="AA34" s="347" t="s">
        <v>875</v>
      </c>
      <c r="AB34" s="777">
        <v>12</v>
      </c>
      <c r="AC34" s="789">
        <v>2</v>
      </c>
      <c r="AD34" s="789">
        <v>5</v>
      </c>
      <c r="AE34" s="790">
        <v>5</v>
      </c>
      <c r="AF34" s="110"/>
      <c r="AG34" s="118" t="s">
        <v>693</v>
      </c>
      <c r="AH34" s="125" t="s">
        <v>1990</v>
      </c>
      <c r="AI34" s="819">
        <v>12</v>
      </c>
      <c r="AJ34" s="819">
        <v>2</v>
      </c>
      <c r="AK34" s="819">
        <v>5</v>
      </c>
      <c r="AL34" s="820">
        <v>5</v>
      </c>
      <c r="AM34" s="110"/>
      <c r="AN34" s="118" t="s">
        <v>693</v>
      </c>
      <c r="AO34" s="129" t="s">
        <v>1002</v>
      </c>
      <c r="AP34" s="744" t="s">
        <v>696</v>
      </c>
      <c r="AQ34" s="744">
        <v>2</v>
      </c>
      <c r="AR34" s="744">
        <v>5</v>
      </c>
      <c r="AS34" s="745">
        <v>5</v>
      </c>
      <c r="AT34" s="110"/>
      <c r="AU34" s="114" t="s">
        <v>693</v>
      </c>
      <c r="AV34" s="121" t="s">
        <v>1241</v>
      </c>
      <c r="AW34" s="218"/>
      <c r="AX34" s="218"/>
      <c r="AY34" s="218"/>
      <c r="AZ34" s="312"/>
      <c r="BA34" s="110"/>
      <c r="BB34" s="114" t="s">
        <v>693</v>
      </c>
      <c r="BC34" s="184" t="s">
        <v>1509</v>
      </c>
      <c r="BD34" s="183"/>
      <c r="BE34" s="183"/>
      <c r="BF34" s="183"/>
      <c r="BG34" s="186"/>
      <c r="BH34" s="159"/>
      <c r="BI34" s="216" t="s">
        <v>2137</v>
      </c>
      <c r="BJ34" s="181" t="s">
        <v>1678</v>
      </c>
      <c r="BK34" s="217" t="s">
        <v>599</v>
      </c>
      <c r="BL34" s="217" t="s">
        <v>599</v>
      </c>
      <c r="BM34" s="217" t="s">
        <v>599</v>
      </c>
      <c r="BN34" s="246" t="s">
        <v>599</v>
      </c>
      <c r="BO34" s="714"/>
    </row>
    <row r="35" spans="1:67" s="90" customFormat="1" ht="150" customHeight="1" thickBot="1" x14ac:dyDescent="0.25">
      <c r="A35" s="902" t="s">
        <v>581</v>
      </c>
      <c r="B35" s="83">
        <v>1</v>
      </c>
      <c r="C35" s="94">
        <v>1</v>
      </c>
      <c r="D35" s="306" t="s">
        <v>702</v>
      </c>
      <c r="E35" s="92" t="s">
        <v>49</v>
      </c>
      <c r="F35" s="96">
        <v>205090</v>
      </c>
      <c r="G35" s="381" t="s">
        <v>473</v>
      </c>
      <c r="H35" s="306"/>
      <c r="I35" s="98" t="s">
        <v>694</v>
      </c>
      <c r="J35" s="372">
        <v>41640</v>
      </c>
      <c r="K35" s="876" t="s">
        <v>2005</v>
      </c>
      <c r="L35" s="876" t="str">
        <f t="shared" si="0"/>
        <v>Subcontractor has completed a Community-wide Greenhouse Gas emissions inventory and a draft Climate Action Plan (CAP).  The draft CAP is currently under review by staff and is proposed for presentation at a public workshop meeting in November 2013.</v>
      </c>
      <c r="M35" s="853" t="s">
        <v>2150</v>
      </c>
      <c r="N35" s="239">
        <f t="shared" si="1"/>
        <v>0</v>
      </c>
      <c r="O35" s="239">
        <f t="shared" si="2"/>
        <v>9</v>
      </c>
      <c r="P35" s="239">
        <f t="shared" si="3"/>
        <v>12</v>
      </c>
      <c r="Q35" s="240">
        <f t="shared" si="4"/>
        <v>60</v>
      </c>
      <c r="R35" s="512"/>
      <c r="S35" s="671"/>
      <c r="T35" s="596" t="s">
        <v>1883</v>
      </c>
      <c r="U35" s="671"/>
      <c r="V35" s="108" t="s">
        <v>50</v>
      </c>
      <c r="W35" s="400" t="s">
        <v>359</v>
      </c>
      <c r="X35" s="553"/>
      <c r="Y35" s="398" t="s">
        <v>359</v>
      </c>
      <c r="Z35" s="110"/>
      <c r="AA35" s="345" t="s">
        <v>876</v>
      </c>
      <c r="AB35" s="783">
        <v>0</v>
      </c>
      <c r="AC35" s="784">
        <v>3</v>
      </c>
      <c r="AD35" s="784">
        <v>4</v>
      </c>
      <c r="AE35" s="785">
        <v>20</v>
      </c>
      <c r="AF35" s="174"/>
      <c r="AG35" s="152" t="s">
        <v>695</v>
      </c>
      <c r="AH35" s="127" t="s">
        <v>1003</v>
      </c>
      <c r="AI35" s="821">
        <v>0</v>
      </c>
      <c r="AJ35" s="821">
        <v>3</v>
      </c>
      <c r="AK35" s="821">
        <v>4</v>
      </c>
      <c r="AL35" s="822">
        <v>20</v>
      </c>
      <c r="AM35" s="174"/>
      <c r="AN35" s="152" t="s">
        <v>695</v>
      </c>
      <c r="AO35" s="131" t="s">
        <v>1003</v>
      </c>
      <c r="AP35" s="746">
        <v>0</v>
      </c>
      <c r="AQ35" s="746">
        <v>3</v>
      </c>
      <c r="AR35" s="746">
        <v>4</v>
      </c>
      <c r="AS35" s="747">
        <v>20</v>
      </c>
      <c r="AT35" s="174"/>
      <c r="AU35" s="151" t="s">
        <v>695</v>
      </c>
      <c r="AV35" s="134" t="s">
        <v>1242</v>
      </c>
      <c r="AW35" s="307"/>
      <c r="AX35" s="307"/>
      <c r="AY35" s="307"/>
      <c r="AZ35" s="313"/>
      <c r="BA35" s="174"/>
      <c r="BB35" s="151" t="s">
        <v>695</v>
      </c>
      <c r="BC35" s="134" t="s">
        <v>1242</v>
      </c>
      <c r="BD35" s="308"/>
      <c r="BE35" s="308"/>
      <c r="BF35" s="308"/>
      <c r="BG35" s="309"/>
      <c r="BH35" s="161"/>
      <c r="BI35" s="237" t="s">
        <v>695</v>
      </c>
      <c r="BJ35" s="857" t="s">
        <v>1679</v>
      </c>
      <c r="BK35" s="239" t="s">
        <v>599</v>
      </c>
      <c r="BL35" s="239" t="s">
        <v>599</v>
      </c>
      <c r="BM35" s="239" t="s">
        <v>599</v>
      </c>
      <c r="BN35" s="240" t="s">
        <v>599</v>
      </c>
      <c r="BO35" s="714"/>
    </row>
    <row r="36" spans="1:67" s="90" customFormat="1" ht="178.15" customHeight="1" thickBot="1" x14ac:dyDescent="0.25">
      <c r="A36" s="893" t="s">
        <v>492</v>
      </c>
      <c r="B36" s="101">
        <v>1</v>
      </c>
      <c r="C36" s="79">
        <v>1</v>
      </c>
      <c r="D36" s="310" t="s">
        <v>604</v>
      </c>
      <c r="E36" s="73" t="s">
        <v>51</v>
      </c>
      <c r="F36" s="80">
        <v>83000</v>
      </c>
      <c r="G36" s="379" t="s">
        <v>469</v>
      </c>
      <c r="H36" s="310"/>
      <c r="I36" s="81" t="s">
        <v>52</v>
      </c>
      <c r="J36" s="360">
        <v>41153</v>
      </c>
      <c r="K36" s="871" t="s">
        <v>2006</v>
      </c>
      <c r="L36" s="871" t="str">
        <f t="shared" si="0"/>
        <v xml:space="preserve">Task completed in 2010-12 cycle.
</v>
      </c>
      <c r="M36" s="886" t="s">
        <v>2151</v>
      </c>
      <c r="N36" s="234">
        <f t="shared" si="1"/>
        <v>6</v>
      </c>
      <c r="O36" s="234">
        <f t="shared" si="2"/>
        <v>9</v>
      </c>
      <c r="P36" s="234">
        <f t="shared" si="3"/>
        <v>12</v>
      </c>
      <c r="Q36" s="235">
        <f t="shared" si="4"/>
        <v>15</v>
      </c>
      <c r="R36" s="514"/>
      <c r="S36" s="671"/>
      <c r="T36" s="604" t="s">
        <v>1884</v>
      </c>
      <c r="U36" s="660"/>
      <c r="V36" s="422" t="s">
        <v>53</v>
      </c>
      <c r="W36" s="423" t="s">
        <v>360</v>
      </c>
      <c r="X36" s="555"/>
      <c r="Y36" s="424" t="s">
        <v>360</v>
      </c>
      <c r="Z36" s="110"/>
      <c r="AA36" s="343" t="s">
        <v>826</v>
      </c>
      <c r="AB36" s="777">
        <v>2</v>
      </c>
      <c r="AC36" s="778">
        <v>3</v>
      </c>
      <c r="AD36" s="778">
        <v>4</v>
      </c>
      <c r="AE36" s="779">
        <v>5</v>
      </c>
      <c r="AF36" s="170"/>
      <c r="AG36" s="146" t="s">
        <v>596</v>
      </c>
      <c r="AH36" s="147" t="s">
        <v>1004</v>
      </c>
      <c r="AI36" s="811">
        <v>2</v>
      </c>
      <c r="AJ36" s="811">
        <v>3</v>
      </c>
      <c r="AK36" s="811">
        <v>4</v>
      </c>
      <c r="AL36" s="812">
        <v>5</v>
      </c>
      <c r="AM36" s="170"/>
      <c r="AN36" s="146" t="s">
        <v>596</v>
      </c>
      <c r="AO36" s="148" t="s">
        <v>1004</v>
      </c>
      <c r="AP36" s="736">
        <v>2</v>
      </c>
      <c r="AQ36" s="736">
        <v>3</v>
      </c>
      <c r="AR36" s="736">
        <v>4</v>
      </c>
      <c r="AS36" s="737">
        <v>5</v>
      </c>
      <c r="AT36" s="170"/>
      <c r="AU36" s="145" t="s">
        <v>596</v>
      </c>
      <c r="AV36" s="172" t="s">
        <v>1004</v>
      </c>
      <c r="AW36" s="304"/>
      <c r="AX36" s="304"/>
      <c r="AY36" s="304"/>
      <c r="AZ36" s="305"/>
      <c r="BA36" s="170"/>
      <c r="BB36" s="145" t="s">
        <v>596</v>
      </c>
      <c r="BC36" s="172" t="s">
        <v>1004</v>
      </c>
      <c r="BD36" s="304"/>
      <c r="BE36" s="304"/>
      <c r="BF36" s="304"/>
      <c r="BG36" s="305"/>
      <c r="BH36" s="171"/>
      <c r="BI36" s="232" t="s">
        <v>596</v>
      </c>
      <c r="BJ36" s="860" t="s">
        <v>1680</v>
      </c>
      <c r="BK36" s="234" t="s">
        <v>599</v>
      </c>
      <c r="BL36" s="234" t="s">
        <v>599</v>
      </c>
      <c r="BM36" s="234" t="s">
        <v>599</v>
      </c>
      <c r="BN36" s="235" t="s">
        <v>599</v>
      </c>
      <c r="BO36" s="714"/>
    </row>
    <row r="37" spans="1:67" s="90" customFormat="1" ht="118.15" customHeight="1" thickBot="1" x14ac:dyDescent="0.25">
      <c r="A37" s="894" t="s">
        <v>492</v>
      </c>
      <c r="B37" s="61">
        <v>1</v>
      </c>
      <c r="C37" s="93">
        <v>1</v>
      </c>
      <c r="D37" s="202" t="s">
        <v>605</v>
      </c>
      <c r="E37" s="91" t="s">
        <v>54</v>
      </c>
      <c r="F37" s="95">
        <v>36500</v>
      </c>
      <c r="G37" s="380" t="s">
        <v>466</v>
      </c>
      <c r="H37" s="202"/>
      <c r="I37" s="97" t="s">
        <v>55</v>
      </c>
      <c r="J37" s="361">
        <v>41289</v>
      </c>
      <c r="K37" s="916" t="s">
        <v>1994</v>
      </c>
      <c r="L37" s="872" t="str">
        <f t="shared" si="0"/>
        <v>Task completed in 2010-12 cycle.</v>
      </c>
      <c r="M37" s="852" t="s">
        <v>2152</v>
      </c>
      <c r="N37" s="217">
        <f t="shared" si="1"/>
        <v>18</v>
      </c>
      <c r="O37" s="217">
        <f t="shared" si="2"/>
        <v>9</v>
      </c>
      <c r="P37" s="217">
        <f t="shared" si="3"/>
        <v>9</v>
      </c>
      <c r="Q37" s="246">
        <f t="shared" si="4"/>
        <v>18</v>
      </c>
      <c r="R37" s="507"/>
      <c r="S37" s="671"/>
      <c r="T37" s="604" t="s">
        <v>1885</v>
      </c>
      <c r="U37" s="661"/>
      <c r="V37" s="425" t="s">
        <v>56</v>
      </c>
      <c r="W37" s="426" t="s">
        <v>1852</v>
      </c>
      <c r="X37" s="556"/>
      <c r="Y37" s="424" t="s">
        <v>1852</v>
      </c>
      <c r="Z37" s="110"/>
      <c r="AA37" s="344" t="s">
        <v>827</v>
      </c>
      <c r="AB37" s="780">
        <v>6</v>
      </c>
      <c r="AC37" s="781">
        <v>3</v>
      </c>
      <c r="AD37" s="781">
        <v>3</v>
      </c>
      <c r="AE37" s="782">
        <v>6</v>
      </c>
      <c r="AF37" s="110"/>
      <c r="AG37" s="118" t="s">
        <v>597</v>
      </c>
      <c r="AH37" s="125" t="s">
        <v>1005</v>
      </c>
      <c r="AI37" s="813">
        <v>6</v>
      </c>
      <c r="AJ37" s="813">
        <v>3</v>
      </c>
      <c r="AK37" s="813">
        <v>3</v>
      </c>
      <c r="AL37" s="814">
        <v>6</v>
      </c>
      <c r="AM37" s="110"/>
      <c r="AN37" s="118" t="s">
        <v>597</v>
      </c>
      <c r="AO37" s="129" t="s">
        <v>1005</v>
      </c>
      <c r="AP37" s="738">
        <v>6</v>
      </c>
      <c r="AQ37" s="738">
        <v>3</v>
      </c>
      <c r="AR37" s="738">
        <v>3</v>
      </c>
      <c r="AS37" s="739">
        <v>6</v>
      </c>
      <c r="AT37" s="110"/>
      <c r="AU37" s="114" t="s">
        <v>597</v>
      </c>
      <c r="AV37" s="122" t="s">
        <v>1243</v>
      </c>
      <c r="AW37" s="183"/>
      <c r="AX37" s="183"/>
      <c r="AY37" s="183"/>
      <c r="AZ37" s="186"/>
      <c r="BA37" s="110"/>
      <c r="BB37" s="114" t="s">
        <v>597</v>
      </c>
      <c r="BC37" s="122" t="s">
        <v>1243</v>
      </c>
      <c r="BD37" s="183"/>
      <c r="BE37" s="183"/>
      <c r="BF37" s="183"/>
      <c r="BG37" s="186"/>
      <c r="BH37" s="159"/>
      <c r="BI37" s="216" t="s">
        <v>597</v>
      </c>
      <c r="BJ37" s="861" t="s">
        <v>1681</v>
      </c>
      <c r="BK37" s="217" t="s">
        <v>599</v>
      </c>
      <c r="BL37" s="217" t="s">
        <v>599</v>
      </c>
      <c r="BM37" s="217" t="s">
        <v>599</v>
      </c>
      <c r="BN37" s="246" t="s">
        <v>599</v>
      </c>
      <c r="BO37" s="714"/>
    </row>
    <row r="38" spans="1:67" s="90" customFormat="1" ht="166.5" thickBot="1" x14ac:dyDescent="0.25">
      <c r="A38" s="894" t="s">
        <v>492</v>
      </c>
      <c r="B38" s="61">
        <v>1</v>
      </c>
      <c r="C38" s="93">
        <v>1</v>
      </c>
      <c r="D38" s="202" t="s">
        <v>606</v>
      </c>
      <c r="E38" s="91" t="s">
        <v>57</v>
      </c>
      <c r="F38" s="95">
        <v>40500</v>
      </c>
      <c r="G38" s="380" t="s">
        <v>470</v>
      </c>
      <c r="H38" s="202"/>
      <c r="I38" s="97" t="s">
        <v>58</v>
      </c>
      <c r="J38" s="361">
        <v>41395</v>
      </c>
      <c r="K38" s="872" t="s">
        <v>2007</v>
      </c>
      <c r="L38" s="872" t="str">
        <f t="shared" si="0"/>
        <v>Task completed 2nd quarter of 2013.</v>
      </c>
      <c r="M38" s="852" t="s">
        <v>2153</v>
      </c>
      <c r="N38" s="217">
        <f t="shared" si="1"/>
        <v>18</v>
      </c>
      <c r="O38" s="217">
        <f t="shared" si="2"/>
        <v>9</v>
      </c>
      <c r="P38" s="217">
        <f t="shared" si="3"/>
        <v>6</v>
      </c>
      <c r="Q38" s="246">
        <f t="shared" si="4"/>
        <v>24</v>
      </c>
      <c r="R38" s="506"/>
      <c r="S38" s="671"/>
      <c r="T38" s="604" t="s">
        <v>1886</v>
      </c>
      <c r="U38" s="661"/>
      <c r="V38" s="425" t="s">
        <v>59</v>
      </c>
      <c r="W38" s="426" t="s">
        <v>443</v>
      </c>
      <c r="X38" s="556"/>
      <c r="Y38" s="424" t="s">
        <v>443</v>
      </c>
      <c r="Z38" s="110"/>
      <c r="AA38" s="344" t="s">
        <v>877</v>
      </c>
      <c r="AB38" s="780">
        <v>6</v>
      </c>
      <c r="AC38" s="781">
        <v>3</v>
      </c>
      <c r="AD38" s="781">
        <v>2</v>
      </c>
      <c r="AE38" s="782">
        <v>8</v>
      </c>
      <c r="AF38" s="110"/>
      <c r="AG38" s="118" t="s">
        <v>600</v>
      </c>
      <c r="AH38" s="125" t="s">
        <v>1006</v>
      </c>
      <c r="AI38" s="813">
        <v>6</v>
      </c>
      <c r="AJ38" s="813">
        <v>3</v>
      </c>
      <c r="AK38" s="813">
        <v>2</v>
      </c>
      <c r="AL38" s="814">
        <v>8</v>
      </c>
      <c r="AM38" s="110"/>
      <c r="AN38" s="118" t="s">
        <v>600</v>
      </c>
      <c r="AO38" s="129" t="s">
        <v>1006</v>
      </c>
      <c r="AP38" s="738">
        <v>6</v>
      </c>
      <c r="AQ38" s="738">
        <v>3</v>
      </c>
      <c r="AR38" s="738">
        <v>2</v>
      </c>
      <c r="AS38" s="739">
        <v>8</v>
      </c>
      <c r="AT38" s="110"/>
      <c r="AU38" s="114" t="s">
        <v>600</v>
      </c>
      <c r="AV38" s="122" t="s">
        <v>1006</v>
      </c>
      <c r="AW38" s="183"/>
      <c r="AX38" s="183"/>
      <c r="AY38" s="183"/>
      <c r="AZ38" s="186"/>
      <c r="BA38" s="110"/>
      <c r="BB38" s="114" t="s">
        <v>600</v>
      </c>
      <c r="BC38" s="122" t="s">
        <v>1006</v>
      </c>
      <c r="BD38" s="183"/>
      <c r="BE38" s="183"/>
      <c r="BF38" s="183"/>
      <c r="BG38" s="186"/>
      <c r="BH38" s="159"/>
      <c r="BI38" s="216" t="s">
        <v>600</v>
      </c>
      <c r="BJ38" s="861" t="s">
        <v>1682</v>
      </c>
      <c r="BK38" s="217" t="s">
        <v>599</v>
      </c>
      <c r="BL38" s="217" t="s">
        <v>599</v>
      </c>
      <c r="BM38" s="217" t="s">
        <v>599</v>
      </c>
      <c r="BN38" s="246" t="s">
        <v>599</v>
      </c>
      <c r="BO38" s="714"/>
    </row>
    <row r="39" spans="1:67" s="90" customFormat="1" ht="153.75" thickBot="1" x14ac:dyDescent="0.25">
      <c r="A39" s="894" t="s">
        <v>492</v>
      </c>
      <c r="B39" s="61">
        <v>1</v>
      </c>
      <c r="C39" s="93">
        <v>1</v>
      </c>
      <c r="D39" s="202" t="s">
        <v>593</v>
      </c>
      <c r="E39" s="91" t="s">
        <v>60</v>
      </c>
      <c r="F39" s="95">
        <v>18000</v>
      </c>
      <c r="G39" s="380" t="s">
        <v>467</v>
      </c>
      <c r="H39" s="202"/>
      <c r="I39" s="97" t="s">
        <v>61</v>
      </c>
      <c r="J39" s="361">
        <v>41409</v>
      </c>
      <c r="K39" s="872" t="s">
        <v>2008</v>
      </c>
      <c r="L39" s="872" t="str">
        <f t="shared" si="0"/>
        <v>Task completed in 2010-12 cycle.</v>
      </c>
      <c r="M39" s="852" t="s">
        <v>2153</v>
      </c>
      <c r="N39" s="217">
        <f t="shared" si="1"/>
        <v>0</v>
      </c>
      <c r="O39" s="217">
        <f t="shared" si="2"/>
        <v>3</v>
      </c>
      <c r="P39" s="217">
        <f t="shared" si="3"/>
        <v>15</v>
      </c>
      <c r="Q39" s="246">
        <f t="shared" si="4"/>
        <v>9</v>
      </c>
      <c r="R39" s="512"/>
      <c r="S39" s="671"/>
      <c r="T39" s="608" t="s">
        <v>1887</v>
      </c>
      <c r="U39" s="662"/>
      <c r="V39" s="427" t="s">
        <v>62</v>
      </c>
      <c r="W39" s="428" t="s">
        <v>361</v>
      </c>
      <c r="X39" s="563"/>
      <c r="Y39" s="429" t="s">
        <v>361</v>
      </c>
      <c r="Z39" s="110"/>
      <c r="AA39" s="344" t="s">
        <v>878</v>
      </c>
      <c r="AB39" s="780">
        <v>0</v>
      </c>
      <c r="AC39" s="781">
        <v>1</v>
      </c>
      <c r="AD39" s="781">
        <v>5</v>
      </c>
      <c r="AE39" s="782">
        <v>3</v>
      </c>
      <c r="AF39" s="110"/>
      <c r="AG39" s="118" t="s">
        <v>597</v>
      </c>
      <c r="AH39" s="125" t="s">
        <v>1007</v>
      </c>
      <c r="AI39" s="813">
        <v>0</v>
      </c>
      <c r="AJ39" s="813">
        <v>1</v>
      </c>
      <c r="AK39" s="813">
        <v>5</v>
      </c>
      <c r="AL39" s="814">
        <v>3</v>
      </c>
      <c r="AM39" s="110"/>
      <c r="AN39" s="118" t="s">
        <v>597</v>
      </c>
      <c r="AO39" s="129" t="s">
        <v>1007</v>
      </c>
      <c r="AP39" s="738">
        <v>0</v>
      </c>
      <c r="AQ39" s="738">
        <v>1</v>
      </c>
      <c r="AR39" s="738">
        <v>5</v>
      </c>
      <c r="AS39" s="739">
        <v>3</v>
      </c>
      <c r="AT39" s="110"/>
      <c r="AU39" s="114" t="s">
        <v>597</v>
      </c>
      <c r="AV39" s="122" t="s">
        <v>1007</v>
      </c>
      <c r="AW39" s="183"/>
      <c r="AX39" s="183"/>
      <c r="AY39" s="183"/>
      <c r="AZ39" s="186"/>
      <c r="BA39" s="110"/>
      <c r="BB39" s="114" t="s">
        <v>597</v>
      </c>
      <c r="BC39" s="122" t="s">
        <v>1007</v>
      </c>
      <c r="BD39" s="183"/>
      <c r="BE39" s="183"/>
      <c r="BF39" s="183"/>
      <c r="BG39" s="186"/>
      <c r="BH39" s="159"/>
      <c r="BI39" s="216" t="s">
        <v>597</v>
      </c>
      <c r="BJ39" s="861" t="s">
        <v>1995</v>
      </c>
      <c r="BK39" s="217" t="s">
        <v>599</v>
      </c>
      <c r="BL39" s="217" t="s">
        <v>599</v>
      </c>
      <c r="BM39" s="217" t="s">
        <v>599</v>
      </c>
      <c r="BN39" s="246" t="s">
        <v>599</v>
      </c>
      <c r="BO39" s="714"/>
    </row>
    <row r="40" spans="1:67" s="90" customFormat="1" ht="141" thickBot="1" x14ac:dyDescent="0.25">
      <c r="A40" s="894" t="s">
        <v>492</v>
      </c>
      <c r="B40" s="61">
        <v>1</v>
      </c>
      <c r="C40" s="93">
        <v>1</v>
      </c>
      <c r="D40" s="202" t="s">
        <v>607</v>
      </c>
      <c r="E40" s="91" t="s">
        <v>63</v>
      </c>
      <c r="F40" s="95">
        <v>70500</v>
      </c>
      <c r="G40" s="380" t="s">
        <v>474</v>
      </c>
      <c r="H40" s="202"/>
      <c r="I40" s="97" t="s">
        <v>64</v>
      </c>
      <c r="J40" s="361">
        <v>41440</v>
      </c>
      <c r="K40" s="916" t="s">
        <v>2248</v>
      </c>
      <c r="L40" s="872" t="str">
        <f t="shared" si="0"/>
        <v>Task completed.</v>
      </c>
      <c r="M40" s="852" t="s">
        <v>2154</v>
      </c>
      <c r="N40" s="217">
        <f t="shared" si="1"/>
        <v>0</v>
      </c>
      <c r="O40" s="217">
        <f t="shared" si="2"/>
        <v>15</v>
      </c>
      <c r="P40" s="217">
        <f t="shared" si="3"/>
        <v>3</v>
      </c>
      <c r="Q40" s="246">
        <f t="shared" si="4"/>
        <v>15</v>
      </c>
      <c r="R40" s="512"/>
      <c r="S40" s="660"/>
      <c r="T40" s="598" t="s">
        <v>1888</v>
      </c>
      <c r="U40" s="672"/>
      <c r="V40" s="425" t="s">
        <v>65</v>
      </c>
      <c r="W40" s="426" t="s">
        <v>362</v>
      </c>
      <c r="X40" s="556"/>
      <c r="Y40" s="424" t="s">
        <v>362</v>
      </c>
      <c r="Z40" s="110"/>
      <c r="AA40" s="344" t="s">
        <v>880</v>
      </c>
      <c r="AB40" s="780">
        <v>0</v>
      </c>
      <c r="AC40" s="781">
        <v>5</v>
      </c>
      <c r="AD40" s="781">
        <v>1</v>
      </c>
      <c r="AE40" s="782">
        <v>5</v>
      </c>
      <c r="AF40" s="110"/>
      <c r="AG40" s="118" t="s">
        <v>598</v>
      </c>
      <c r="AH40" s="125" t="s">
        <v>1008</v>
      </c>
      <c r="AI40" s="813">
        <v>0</v>
      </c>
      <c r="AJ40" s="813">
        <v>5</v>
      </c>
      <c r="AK40" s="813">
        <v>1</v>
      </c>
      <c r="AL40" s="814">
        <v>5</v>
      </c>
      <c r="AM40" s="110"/>
      <c r="AN40" s="118" t="s">
        <v>598</v>
      </c>
      <c r="AO40" s="129" t="s">
        <v>1008</v>
      </c>
      <c r="AP40" s="738">
        <v>0</v>
      </c>
      <c r="AQ40" s="738">
        <v>5</v>
      </c>
      <c r="AR40" s="738">
        <v>1</v>
      </c>
      <c r="AS40" s="739">
        <v>5</v>
      </c>
      <c r="AT40" s="110"/>
      <c r="AU40" s="114" t="s">
        <v>598</v>
      </c>
      <c r="AV40" s="122" t="s">
        <v>1008</v>
      </c>
      <c r="AW40" s="183"/>
      <c r="AX40" s="183"/>
      <c r="AY40" s="183"/>
      <c r="AZ40" s="186"/>
      <c r="BA40" s="110"/>
      <c r="BB40" s="114" t="s">
        <v>598</v>
      </c>
      <c r="BC40" s="122" t="s">
        <v>1008</v>
      </c>
      <c r="BD40" s="183"/>
      <c r="BE40" s="183"/>
      <c r="BF40" s="183"/>
      <c r="BG40" s="186"/>
      <c r="BH40" s="159"/>
      <c r="BI40" s="216" t="s">
        <v>598</v>
      </c>
      <c r="BJ40" s="861" t="s">
        <v>1998</v>
      </c>
      <c r="BK40" s="217" t="s">
        <v>599</v>
      </c>
      <c r="BL40" s="217" t="s">
        <v>599</v>
      </c>
      <c r="BM40" s="217" t="s">
        <v>599</v>
      </c>
      <c r="BN40" s="246" t="s">
        <v>599</v>
      </c>
      <c r="BO40" s="714"/>
    </row>
    <row r="41" spans="1:67" s="90" customFormat="1" ht="102.75" thickBot="1" x14ac:dyDescent="0.25">
      <c r="A41" s="894" t="s">
        <v>492</v>
      </c>
      <c r="B41" s="61">
        <v>1</v>
      </c>
      <c r="C41" s="93">
        <v>1</v>
      </c>
      <c r="D41" s="202" t="s">
        <v>829</v>
      </c>
      <c r="E41" s="91" t="s">
        <v>66</v>
      </c>
      <c r="F41" s="95">
        <v>57000</v>
      </c>
      <c r="G41" s="380" t="s">
        <v>476</v>
      </c>
      <c r="H41" s="202"/>
      <c r="I41" s="97" t="s">
        <v>67</v>
      </c>
      <c r="J41" s="361" t="s">
        <v>2253</v>
      </c>
      <c r="K41" s="872" t="s">
        <v>2249</v>
      </c>
      <c r="L41" s="872" t="str">
        <f t="shared" si="0"/>
        <v>Task completed in 2010-12 cycle.</v>
      </c>
      <c r="M41" s="852" t="s">
        <v>2250</v>
      </c>
      <c r="N41" s="217">
        <f t="shared" si="1"/>
        <v>15</v>
      </c>
      <c r="O41" s="217">
        <f t="shared" si="2"/>
        <v>3</v>
      </c>
      <c r="P41" s="217">
        <f t="shared" si="3"/>
        <v>3</v>
      </c>
      <c r="Q41" s="246">
        <f t="shared" si="4"/>
        <v>9</v>
      </c>
      <c r="R41" s="506"/>
      <c r="S41" s="661"/>
      <c r="T41" s="598" t="s">
        <v>1889</v>
      </c>
      <c r="U41" s="673"/>
      <c r="V41" s="425" t="s">
        <v>68</v>
      </c>
      <c r="W41" s="426" t="s">
        <v>69</v>
      </c>
      <c r="X41" s="556"/>
      <c r="Y41" s="424" t="s">
        <v>69</v>
      </c>
      <c r="Z41" s="110"/>
      <c r="AA41" s="344" t="s">
        <v>879</v>
      </c>
      <c r="AB41" s="780">
        <v>5</v>
      </c>
      <c r="AC41" s="781">
        <v>1</v>
      </c>
      <c r="AD41" s="781">
        <v>1</v>
      </c>
      <c r="AE41" s="782">
        <v>3</v>
      </c>
      <c r="AF41" s="110"/>
      <c r="AG41" s="118" t="s">
        <v>597</v>
      </c>
      <c r="AH41" s="125" t="s">
        <v>1009</v>
      </c>
      <c r="AI41" s="813">
        <v>5</v>
      </c>
      <c r="AJ41" s="813">
        <v>1</v>
      </c>
      <c r="AK41" s="813">
        <v>1</v>
      </c>
      <c r="AL41" s="814">
        <v>3</v>
      </c>
      <c r="AM41" s="110"/>
      <c r="AN41" s="118" t="s">
        <v>597</v>
      </c>
      <c r="AO41" s="129" t="s">
        <v>1009</v>
      </c>
      <c r="AP41" s="738">
        <v>5</v>
      </c>
      <c r="AQ41" s="738">
        <v>1</v>
      </c>
      <c r="AR41" s="738">
        <v>1</v>
      </c>
      <c r="AS41" s="739">
        <v>3</v>
      </c>
      <c r="AT41" s="110"/>
      <c r="AU41" s="114" t="s">
        <v>597</v>
      </c>
      <c r="AV41" s="122" t="s">
        <v>1009</v>
      </c>
      <c r="AW41" s="183"/>
      <c r="AX41" s="183"/>
      <c r="AY41" s="183"/>
      <c r="AZ41" s="186"/>
      <c r="BA41" s="110"/>
      <c r="BB41" s="114" t="s">
        <v>597</v>
      </c>
      <c r="BC41" s="122" t="s">
        <v>2251</v>
      </c>
      <c r="BD41" s="183"/>
      <c r="BE41" s="183"/>
      <c r="BF41" s="183"/>
      <c r="BG41" s="186"/>
      <c r="BH41" s="159"/>
      <c r="BI41" s="216" t="s">
        <v>597</v>
      </c>
      <c r="BJ41" s="861" t="s">
        <v>2254</v>
      </c>
      <c r="BK41" s="217" t="s">
        <v>599</v>
      </c>
      <c r="BL41" s="217" t="s">
        <v>599</v>
      </c>
      <c r="BM41" s="217" t="s">
        <v>599</v>
      </c>
      <c r="BN41" s="246" t="s">
        <v>599</v>
      </c>
      <c r="BO41" s="714"/>
    </row>
    <row r="42" spans="1:67" s="90" customFormat="1" ht="211.15" customHeight="1" thickBot="1" x14ac:dyDescent="0.25">
      <c r="A42" s="894" t="s">
        <v>492</v>
      </c>
      <c r="B42" s="61">
        <v>1</v>
      </c>
      <c r="C42" s="93">
        <v>1</v>
      </c>
      <c r="D42" s="202" t="s">
        <v>594</v>
      </c>
      <c r="E42" s="91" t="s">
        <v>70</v>
      </c>
      <c r="F42" s="95">
        <v>36000</v>
      </c>
      <c r="G42" s="380" t="s">
        <v>468</v>
      </c>
      <c r="H42" s="202"/>
      <c r="I42" s="97" t="s">
        <v>71</v>
      </c>
      <c r="J42" s="361">
        <v>41913</v>
      </c>
      <c r="K42" s="872" t="s">
        <v>2009</v>
      </c>
      <c r="L42" s="872" t="str">
        <f t="shared" si="0"/>
        <v xml:space="preserve">Selected electrical contractor has completed sub-metering work and the additional wiring required to fully engage LA County’s EEMIS.  LA County has completed communication tested.  And final meter inspection is scheduled for Sept 3rd 2014. </v>
      </c>
      <c r="M42" s="852" t="s">
        <v>2155</v>
      </c>
      <c r="N42" s="217">
        <f t="shared" si="1"/>
        <v>0</v>
      </c>
      <c r="O42" s="217">
        <f t="shared" si="2"/>
        <v>6</v>
      </c>
      <c r="P42" s="217">
        <f t="shared" si="3"/>
        <v>6</v>
      </c>
      <c r="Q42" s="246">
        <f t="shared" si="4"/>
        <v>27</v>
      </c>
      <c r="R42" s="507"/>
      <c r="S42" s="661"/>
      <c r="T42" s="598" t="s">
        <v>1890</v>
      </c>
      <c r="U42" s="673"/>
      <c r="V42" s="425" t="s">
        <v>72</v>
      </c>
      <c r="W42" s="426" t="s">
        <v>363</v>
      </c>
      <c r="X42" s="556"/>
      <c r="Y42" s="424" t="s">
        <v>363</v>
      </c>
      <c r="Z42" s="110"/>
      <c r="AA42" s="344" t="s">
        <v>602</v>
      </c>
      <c r="AB42" s="780">
        <v>0</v>
      </c>
      <c r="AC42" s="781">
        <v>2</v>
      </c>
      <c r="AD42" s="781">
        <v>2</v>
      </c>
      <c r="AE42" s="782">
        <v>9</v>
      </c>
      <c r="AF42" s="110"/>
      <c r="AG42" s="118" t="s">
        <v>1010</v>
      </c>
      <c r="AH42" s="125" t="s">
        <v>1011</v>
      </c>
      <c r="AI42" s="813">
        <v>0</v>
      </c>
      <c r="AJ42" s="813">
        <v>2</v>
      </c>
      <c r="AK42" s="813">
        <v>2</v>
      </c>
      <c r="AL42" s="814">
        <v>9</v>
      </c>
      <c r="AM42" s="110"/>
      <c r="AN42" s="118" t="s">
        <v>1010</v>
      </c>
      <c r="AO42" s="129" t="s">
        <v>1011</v>
      </c>
      <c r="AP42" s="738">
        <v>0</v>
      </c>
      <c r="AQ42" s="738">
        <v>2</v>
      </c>
      <c r="AR42" s="738">
        <v>2</v>
      </c>
      <c r="AS42" s="739">
        <v>9</v>
      </c>
      <c r="AT42" s="110"/>
      <c r="AU42" s="114" t="s">
        <v>1244</v>
      </c>
      <c r="AV42" s="121" t="s">
        <v>1245</v>
      </c>
      <c r="AW42" s="183"/>
      <c r="AX42" s="183"/>
      <c r="AY42" s="183"/>
      <c r="AZ42" s="186"/>
      <c r="BA42" s="110"/>
      <c r="BB42" s="114" t="s">
        <v>1244</v>
      </c>
      <c r="BC42" s="184" t="s">
        <v>1511</v>
      </c>
      <c r="BD42" s="183"/>
      <c r="BE42" s="183"/>
      <c r="BF42" s="183"/>
      <c r="BG42" s="186"/>
      <c r="BH42" s="159"/>
      <c r="BI42" s="216" t="s">
        <v>1244</v>
      </c>
      <c r="BJ42" s="862" t="s">
        <v>1996</v>
      </c>
      <c r="BK42" s="217" t="s">
        <v>599</v>
      </c>
      <c r="BL42" s="217" t="s">
        <v>599</v>
      </c>
      <c r="BM42" s="217" t="s">
        <v>599</v>
      </c>
      <c r="BN42" s="246" t="s">
        <v>599</v>
      </c>
      <c r="BO42" s="714"/>
    </row>
    <row r="43" spans="1:67" s="90" customFormat="1" ht="179.45" customHeight="1" thickBot="1" x14ac:dyDescent="0.25">
      <c r="A43" s="894" t="s">
        <v>492</v>
      </c>
      <c r="B43" s="61">
        <v>1</v>
      </c>
      <c r="C43" s="93">
        <v>1</v>
      </c>
      <c r="D43" s="202" t="s">
        <v>830</v>
      </c>
      <c r="E43" s="91" t="s">
        <v>73</v>
      </c>
      <c r="F43" s="95">
        <v>75000</v>
      </c>
      <c r="G43" s="380" t="s">
        <v>471</v>
      </c>
      <c r="H43" s="202"/>
      <c r="I43" s="97" t="s">
        <v>74</v>
      </c>
      <c r="J43" s="361">
        <v>41974</v>
      </c>
      <c r="K43" s="872" t="s">
        <v>2255</v>
      </c>
      <c r="L43" s="872" t="str">
        <f t="shared" si="0"/>
        <v>EAP has been completed.  Drafting letter of commitment in support of the EAP for City Manager to sign and accompany EAP.  Finalizing Best Practices Report for submission.</v>
      </c>
      <c r="M43" s="852" t="s">
        <v>2156</v>
      </c>
      <c r="N43" s="217">
        <f t="shared" si="1"/>
        <v>0</v>
      </c>
      <c r="O43" s="217">
        <f t="shared" si="2"/>
        <v>15</v>
      </c>
      <c r="P43" s="217">
        <f t="shared" si="3"/>
        <v>6</v>
      </c>
      <c r="Q43" s="246">
        <f t="shared" si="4"/>
        <v>9</v>
      </c>
      <c r="R43" s="514"/>
      <c r="S43" s="662"/>
      <c r="T43" s="598" t="s">
        <v>1891</v>
      </c>
      <c r="U43" s="673"/>
      <c r="V43" s="425" t="s">
        <v>75</v>
      </c>
      <c r="W43" s="426" t="s">
        <v>364</v>
      </c>
      <c r="X43" s="556"/>
      <c r="Y43" s="424" t="s">
        <v>364</v>
      </c>
      <c r="Z43" s="110"/>
      <c r="AA43" s="344" t="s">
        <v>603</v>
      </c>
      <c r="AB43" s="780">
        <v>0</v>
      </c>
      <c r="AC43" s="781">
        <v>5</v>
      </c>
      <c r="AD43" s="781">
        <v>2</v>
      </c>
      <c r="AE43" s="782">
        <v>3</v>
      </c>
      <c r="AF43" s="110"/>
      <c r="AG43" s="118" t="s">
        <v>601</v>
      </c>
      <c r="AH43" s="125" t="s">
        <v>1012</v>
      </c>
      <c r="AI43" s="813">
        <v>0</v>
      </c>
      <c r="AJ43" s="813">
        <v>5</v>
      </c>
      <c r="AK43" s="813">
        <v>2</v>
      </c>
      <c r="AL43" s="814">
        <v>3</v>
      </c>
      <c r="AM43" s="110"/>
      <c r="AN43" s="118" t="s">
        <v>601</v>
      </c>
      <c r="AO43" s="129" t="s">
        <v>1012</v>
      </c>
      <c r="AP43" s="738">
        <v>0</v>
      </c>
      <c r="AQ43" s="738">
        <v>5</v>
      </c>
      <c r="AR43" s="738">
        <v>2</v>
      </c>
      <c r="AS43" s="739">
        <v>3</v>
      </c>
      <c r="AT43" s="110"/>
      <c r="AU43" s="114" t="s">
        <v>1246</v>
      </c>
      <c r="AV43" s="121" t="s">
        <v>1247</v>
      </c>
      <c r="AW43" s="183"/>
      <c r="AX43" s="183"/>
      <c r="AY43" s="183"/>
      <c r="AZ43" s="186"/>
      <c r="BA43" s="110"/>
      <c r="BB43" s="114" t="s">
        <v>1246</v>
      </c>
      <c r="BC43" s="184" t="s">
        <v>1512</v>
      </c>
      <c r="BD43" s="183"/>
      <c r="BE43" s="183"/>
      <c r="BF43" s="183"/>
      <c r="BG43" s="186"/>
      <c r="BH43" s="159"/>
      <c r="BI43" s="216" t="s">
        <v>1246</v>
      </c>
      <c r="BJ43" s="862" t="s">
        <v>2252</v>
      </c>
      <c r="BK43" s="217" t="s">
        <v>599</v>
      </c>
      <c r="BL43" s="217" t="s">
        <v>599</v>
      </c>
      <c r="BM43" s="217" t="s">
        <v>599</v>
      </c>
      <c r="BN43" s="246" t="s">
        <v>599</v>
      </c>
      <c r="BO43" s="714"/>
    </row>
    <row r="44" spans="1:67" s="90" customFormat="1" ht="171" customHeight="1" thickBot="1" x14ac:dyDescent="0.25">
      <c r="A44" s="894" t="s">
        <v>492</v>
      </c>
      <c r="B44" s="61">
        <v>1</v>
      </c>
      <c r="C44" s="93">
        <v>1</v>
      </c>
      <c r="D44" s="202" t="s">
        <v>831</v>
      </c>
      <c r="E44" s="91" t="s">
        <v>76</v>
      </c>
      <c r="F44" s="95">
        <v>12000</v>
      </c>
      <c r="G44" s="380" t="s">
        <v>477</v>
      </c>
      <c r="H44" s="202"/>
      <c r="I44" s="97" t="s">
        <v>77</v>
      </c>
      <c r="J44" s="361" t="s">
        <v>2256</v>
      </c>
      <c r="K44" s="872" t="s">
        <v>881</v>
      </c>
      <c r="L44" s="872" t="str">
        <f t="shared" si="0"/>
        <v>N/A</v>
      </c>
      <c r="M44" s="852" t="s">
        <v>2257</v>
      </c>
      <c r="N44" s="217">
        <f t="shared" si="1"/>
        <v>0</v>
      </c>
      <c r="O44" s="217">
        <f t="shared" si="2"/>
        <v>0</v>
      </c>
      <c r="P44" s="217">
        <f t="shared" si="3"/>
        <v>0</v>
      </c>
      <c r="Q44" s="246">
        <f t="shared" si="4"/>
        <v>0</v>
      </c>
      <c r="R44" s="508"/>
      <c r="S44" s="672"/>
      <c r="T44" s="598" t="s">
        <v>1892</v>
      </c>
      <c r="U44" s="673"/>
      <c r="V44" s="425" t="s">
        <v>78</v>
      </c>
      <c r="W44" s="426" t="s">
        <v>1853</v>
      </c>
      <c r="X44" s="556"/>
      <c r="Y44" s="424" t="s">
        <v>1853</v>
      </c>
      <c r="Z44" s="110"/>
      <c r="AA44" s="344" t="s">
        <v>881</v>
      </c>
      <c r="AB44" s="780">
        <v>0</v>
      </c>
      <c r="AC44" s="781">
        <v>0</v>
      </c>
      <c r="AD44" s="781">
        <v>0</v>
      </c>
      <c r="AE44" s="782">
        <v>0</v>
      </c>
      <c r="AF44" s="110"/>
      <c r="AG44" s="118" t="s">
        <v>599</v>
      </c>
      <c r="AH44" s="125" t="s">
        <v>881</v>
      </c>
      <c r="AI44" s="813">
        <v>0</v>
      </c>
      <c r="AJ44" s="813">
        <v>0</v>
      </c>
      <c r="AK44" s="813">
        <v>0</v>
      </c>
      <c r="AL44" s="814">
        <v>0</v>
      </c>
      <c r="AM44" s="110"/>
      <c r="AN44" s="118" t="s">
        <v>599</v>
      </c>
      <c r="AO44" s="129" t="s">
        <v>881</v>
      </c>
      <c r="AP44" s="738">
        <v>0</v>
      </c>
      <c r="AQ44" s="738">
        <v>0</v>
      </c>
      <c r="AR44" s="738">
        <v>0</v>
      </c>
      <c r="AS44" s="739">
        <v>0</v>
      </c>
      <c r="AT44" s="110"/>
      <c r="AU44" s="114" t="s">
        <v>599</v>
      </c>
      <c r="AV44" s="122" t="s">
        <v>1248</v>
      </c>
      <c r="AW44" s="183"/>
      <c r="AX44" s="183"/>
      <c r="AY44" s="183"/>
      <c r="AZ44" s="186"/>
      <c r="BA44" s="110"/>
      <c r="BB44" s="114" t="s">
        <v>599</v>
      </c>
      <c r="BC44" s="122" t="s">
        <v>1248</v>
      </c>
      <c r="BD44" s="183"/>
      <c r="BE44" s="183"/>
      <c r="BF44" s="183"/>
      <c r="BG44" s="186"/>
      <c r="BH44" s="159"/>
      <c r="BI44" s="216" t="s">
        <v>599</v>
      </c>
      <c r="BJ44" s="862" t="s">
        <v>1248</v>
      </c>
      <c r="BK44" s="217" t="s">
        <v>599</v>
      </c>
      <c r="BL44" s="217" t="s">
        <v>599</v>
      </c>
      <c r="BM44" s="217" t="s">
        <v>599</v>
      </c>
      <c r="BN44" s="246" t="s">
        <v>599</v>
      </c>
      <c r="BO44" s="714"/>
    </row>
    <row r="45" spans="1:67" s="90" customFormat="1" ht="128.25" thickBot="1" x14ac:dyDescent="0.25">
      <c r="A45" s="903" t="s">
        <v>492</v>
      </c>
      <c r="B45" s="66">
        <v>1</v>
      </c>
      <c r="C45" s="16">
        <v>1</v>
      </c>
      <c r="D45" s="374" t="s">
        <v>832</v>
      </c>
      <c r="E45" s="13" t="s">
        <v>833</v>
      </c>
      <c r="F45" s="58">
        <v>58000</v>
      </c>
      <c r="G45" s="382" t="s">
        <v>472</v>
      </c>
      <c r="H45" s="374"/>
      <c r="I45" s="60" t="s">
        <v>77</v>
      </c>
      <c r="J45" s="363">
        <v>41000</v>
      </c>
      <c r="K45" s="917" t="s">
        <v>2136</v>
      </c>
      <c r="L45" s="874" t="str">
        <f t="shared" si="0"/>
        <v>Task completed in 2010-12 cycle.</v>
      </c>
      <c r="M45" s="853" t="s">
        <v>2157</v>
      </c>
      <c r="N45" s="239">
        <f t="shared" si="1"/>
        <v>0</v>
      </c>
      <c r="O45" s="239">
        <f t="shared" si="2"/>
        <v>3</v>
      </c>
      <c r="P45" s="239">
        <f t="shared" si="3"/>
        <v>3</v>
      </c>
      <c r="Q45" s="240">
        <f t="shared" si="4"/>
        <v>9</v>
      </c>
      <c r="R45" s="515"/>
      <c r="S45" s="673"/>
      <c r="T45" s="598" t="s">
        <v>1893</v>
      </c>
      <c r="U45" s="673"/>
      <c r="V45" s="527" t="s">
        <v>1999</v>
      </c>
      <c r="W45" s="528"/>
      <c r="X45" s="555"/>
      <c r="Y45" s="424"/>
      <c r="Z45" s="110"/>
      <c r="AA45" s="346" t="s">
        <v>828</v>
      </c>
      <c r="AB45" s="786">
        <v>0</v>
      </c>
      <c r="AC45" s="787">
        <v>1</v>
      </c>
      <c r="AD45" s="787">
        <v>1</v>
      </c>
      <c r="AE45" s="788">
        <v>3</v>
      </c>
      <c r="AF45" s="174"/>
      <c r="AG45" s="152" t="s">
        <v>597</v>
      </c>
      <c r="AH45" s="127" t="s">
        <v>1013</v>
      </c>
      <c r="AI45" s="815">
        <v>0</v>
      </c>
      <c r="AJ45" s="815">
        <v>1</v>
      </c>
      <c r="AK45" s="815">
        <v>1</v>
      </c>
      <c r="AL45" s="816">
        <v>3</v>
      </c>
      <c r="AM45" s="174"/>
      <c r="AN45" s="152" t="s">
        <v>597</v>
      </c>
      <c r="AO45" s="131" t="s">
        <v>1013</v>
      </c>
      <c r="AP45" s="740">
        <v>0</v>
      </c>
      <c r="AQ45" s="740">
        <v>1</v>
      </c>
      <c r="AR45" s="740">
        <v>1</v>
      </c>
      <c r="AS45" s="741">
        <v>3</v>
      </c>
      <c r="AT45" s="174"/>
      <c r="AU45" s="151" t="s">
        <v>597</v>
      </c>
      <c r="AV45" s="175" t="s">
        <v>1013</v>
      </c>
      <c r="AW45" s="308"/>
      <c r="AX45" s="308"/>
      <c r="AY45" s="308"/>
      <c r="AZ45" s="309"/>
      <c r="BA45" s="174"/>
      <c r="BB45" s="151" t="s">
        <v>597</v>
      </c>
      <c r="BC45" s="175" t="s">
        <v>1013</v>
      </c>
      <c r="BD45" s="308"/>
      <c r="BE45" s="308"/>
      <c r="BF45" s="308"/>
      <c r="BG45" s="309"/>
      <c r="BH45" s="161"/>
      <c r="BI45" s="237" t="s">
        <v>597</v>
      </c>
      <c r="BJ45" s="864" t="s">
        <v>1683</v>
      </c>
      <c r="BK45" s="239" t="s">
        <v>599</v>
      </c>
      <c r="BL45" s="239" t="s">
        <v>599</v>
      </c>
      <c r="BM45" s="239" t="s">
        <v>599</v>
      </c>
      <c r="BN45" s="240" t="s">
        <v>599</v>
      </c>
      <c r="BO45" s="714"/>
    </row>
    <row r="46" spans="1:67" s="90" customFormat="1" ht="109.15" customHeight="1" thickBot="1" x14ac:dyDescent="0.25">
      <c r="A46" s="900" t="s">
        <v>1249</v>
      </c>
      <c r="B46" s="78">
        <v>3</v>
      </c>
      <c r="C46" s="79">
        <v>1</v>
      </c>
      <c r="D46" s="310" t="s">
        <v>1250</v>
      </c>
      <c r="E46" s="73" t="s">
        <v>1251</v>
      </c>
      <c r="F46" s="80">
        <v>66750</v>
      </c>
      <c r="G46" s="379" t="s">
        <v>469</v>
      </c>
      <c r="H46" s="310" t="s">
        <v>1513</v>
      </c>
      <c r="I46" s="81" t="s">
        <v>1252</v>
      </c>
      <c r="J46" s="360"/>
      <c r="K46" s="873" t="s">
        <v>2090</v>
      </c>
      <c r="L46" s="871" t="str">
        <f t="shared" si="0"/>
        <v>1. Selected consultant has been engaged currently finalizing contract to move forward with task implementation.</v>
      </c>
      <c r="M46" s="840" t="s">
        <v>1684</v>
      </c>
      <c r="N46" s="234">
        <f t="shared" si="1"/>
        <v>0</v>
      </c>
      <c r="O46" s="234">
        <f t="shared" si="2"/>
        <v>0</v>
      </c>
      <c r="P46" s="234">
        <f t="shared" si="3"/>
        <v>5</v>
      </c>
      <c r="Q46" s="235">
        <f t="shared" si="4"/>
        <v>0</v>
      </c>
      <c r="R46" s="515"/>
      <c r="S46" s="673"/>
      <c r="T46" s="609" t="s">
        <v>1894</v>
      </c>
      <c r="U46" s="673"/>
      <c r="V46" s="527"/>
      <c r="W46" s="528"/>
      <c r="X46" s="555"/>
      <c r="Y46" s="424"/>
      <c r="Z46" s="110"/>
      <c r="AA46" s="343"/>
      <c r="AB46" s="777"/>
      <c r="AC46" s="778"/>
      <c r="AD46" s="778"/>
      <c r="AE46" s="779"/>
      <c r="AF46" s="170"/>
      <c r="AG46" s="146"/>
      <c r="AH46" s="147"/>
      <c r="AI46" s="811"/>
      <c r="AJ46" s="811"/>
      <c r="AK46" s="811"/>
      <c r="AL46" s="812"/>
      <c r="AM46" s="170"/>
      <c r="AN46" s="146"/>
      <c r="AO46" s="148"/>
      <c r="AP46" s="736"/>
      <c r="AQ46" s="736"/>
      <c r="AR46" s="736"/>
      <c r="AS46" s="737"/>
      <c r="AT46" s="170"/>
      <c r="AU46" s="145" t="s">
        <v>1253</v>
      </c>
      <c r="AV46" s="176" t="s">
        <v>1254</v>
      </c>
      <c r="AW46" s="304"/>
      <c r="AX46" s="304"/>
      <c r="AY46" s="304"/>
      <c r="AZ46" s="305"/>
      <c r="BA46" s="170"/>
      <c r="BB46" s="145" t="s">
        <v>1253</v>
      </c>
      <c r="BC46" s="201" t="s">
        <v>1514</v>
      </c>
      <c r="BD46" s="304"/>
      <c r="BE46" s="304"/>
      <c r="BF46" s="304"/>
      <c r="BG46" s="305"/>
      <c r="BH46" s="171"/>
      <c r="BI46" s="232" t="s">
        <v>2090</v>
      </c>
      <c r="BJ46" s="233" t="s">
        <v>1684</v>
      </c>
      <c r="BK46" s="234">
        <v>0</v>
      </c>
      <c r="BL46" s="234">
        <v>0</v>
      </c>
      <c r="BM46" s="234">
        <v>5</v>
      </c>
      <c r="BN46" s="235">
        <v>0</v>
      </c>
      <c r="BO46" s="714"/>
    </row>
    <row r="47" spans="1:67" s="90" customFormat="1" ht="217.5" thickBot="1" x14ac:dyDescent="0.25">
      <c r="A47" s="903" t="s">
        <v>1249</v>
      </c>
      <c r="B47" s="66">
        <v>3</v>
      </c>
      <c r="C47" s="16">
        <v>1</v>
      </c>
      <c r="D47" s="374" t="s">
        <v>1255</v>
      </c>
      <c r="E47" s="13" t="s">
        <v>1685</v>
      </c>
      <c r="F47" s="58">
        <v>44500</v>
      </c>
      <c r="G47" s="382" t="s">
        <v>478</v>
      </c>
      <c r="H47" s="374" t="s">
        <v>1256</v>
      </c>
      <c r="I47" s="60" t="s">
        <v>1257</v>
      </c>
      <c r="J47" s="363"/>
      <c r="K47" s="873" t="s">
        <v>2090</v>
      </c>
      <c r="L47" s="874" t="str">
        <f t="shared" si="0"/>
        <v>1. Selected consultant has been engaged currently finalizing contract to move forward with task implementation.</v>
      </c>
      <c r="M47" s="839" t="s">
        <v>1686</v>
      </c>
      <c r="N47" s="239">
        <f t="shared" si="1"/>
        <v>0</v>
      </c>
      <c r="O47" s="239">
        <f t="shared" si="2"/>
        <v>0</v>
      </c>
      <c r="P47" s="239">
        <f t="shared" si="3"/>
        <v>0</v>
      </c>
      <c r="Q47" s="240">
        <f t="shared" si="4"/>
        <v>0</v>
      </c>
      <c r="R47" s="515"/>
      <c r="S47" s="673"/>
      <c r="T47" s="637"/>
      <c r="U47" s="673"/>
      <c r="V47" s="527"/>
      <c r="W47" s="528"/>
      <c r="X47" s="555"/>
      <c r="Y47" s="424"/>
      <c r="Z47" s="110"/>
      <c r="AA47" s="346"/>
      <c r="AB47" s="786"/>
      <c r="AC47" s="787"/>
      <c r="AD47" s="787"/>
      <c r="AE47" s="788"/>
      <c r="AF47" s="174"/>
      <c r="AG47" s="152"/>
      <c r="AH47" s="127"/>
      <c r="AI47" s="815"/>
      <c r="AJ47" s="815"/>
      <c r="AK47" s="815"/>
      <c r="AL47" s="816"/>
      <c r="AM47" s="174"/>
      <c r="AN47" s="152"/>
      <c r="AO47" s="131"/>
      <c r="AP47" s="740"/>
      <c r="AQ47" s="740"/>
      <c r="AR47" s="740"/>
      <c r="AS47" s="741"/>
      <c r="AT47" s="174"/>
      <c r="AU47" s="151" t="s">
        <v>1253</v>
      </c>
      <c r="AV47" s="134" t="s">
        <v>1254</v>
      </c>
      <c r="AW47" s="308"/>
      <c r="AX47" s="308"/>
      <c r="AY47" s="308"/>
      <c r="AZ47" s="309"/>
      <c r="BA47" s="174"/>
      <c r="BB47" s="151" t="s">
        <v>1253</v>
      </c>
      <c r="BC47" s="187" t="s">
        <v>1515</v>
      </c>
      <c r="BD47" s="308"/>
      <c r="BE47" s="308"/>
      <c r="BF47" s="308"/>
      <c r="BG47" s="309"/>
      <c r="BH47" s="161"/>
      <c r="BI47" s="237" t="s">
        <v>2090</v>
      </c>
      <c r="BJ47" s="238" t="s">
        <v>1686</v>
      </c>
      <c r="BK47" s="239" t="s">
        <v>599</v>
      </c>
      <c r="BL47" s="239" t="s">
        <v>599</v>
      </c>
      <c r="BM47" s="239" t="s">
        <v>599</v>
      </c>
      <c r="BN47" s="240" t="s">
        <v>599</v>
      </c>
      <c r="BO47" s="714"/>
    </row>
    <row r="48" spans="1:67" s="90" customFormat="1" ht="117" customHeight="1" thickBot="1" x14ac:dyDescent="0.25">
      <c r="A48" s="900" t="s">
        <v>582</v>
      </c>
      <c r="B48" s="78">
        <v>1</v>
      </c>
      <c r="C48" s="79">
        <v>1</v>
      </c>
      <c r="D48" s="310" t="s">
        <v>845</v>
      </c>
      <c r="E48" s="73" t="s">
        <v>1687</v>
      </c>
      <c r="F48" s="80">
        <v>194336</v>
      </c>
      <c r="G48" s="379" t="s">
        <v>465</v>
      </c>
      <c r="H48" s="310"/>
      <c r="I48" s="81" t="s">
        <v>79</v>
      </c>
      <c r="J48" s="360">
        <v>41518</v>
      </c>
      <c r="K48" s="871" t="s">
        <v>2010</v>
      </c>
      <c r="L48" s="871" t="str">
        <f t="shared" si="0"/>
        <v>Green Building Program Ordinance applicable to private development approved by City Council: First Reading October 2, 2012 &amp; Second Reading October 16, 2012</v>
      </c>
      <c r="M48" s="886" t="s">
        <v>2158</v>
      </c>
      <c r="N48" s="234">
        <f t="shared" si="1"/>
        <v>34</v>
      </c>
      <c r="O48" s="234">
        <f t="shared" si="2"/>
        <v>26</v>
      </c>
      <c r="P48" s="234">
        <f t="shared" si="3"/>
        <v>17</v>
      </c>
      <c r="Q48" s="235">
        <f t="shared" si="4"/>
        <v>36</v>
      </c>
      <c r="R48" s="515"/>
      <c r="S48" s="673"/>
      <c r="T48" s="597" t="s">
        <v>1895</v>
      </c>
      <c r="U48" s="673"/>
      <c r="V48" s="430" t="s">
        <v>80</v>
      </c>
      <c r="W48" s="431" t="s">
        <v>444</v>
      </c>
      <c r="X48" s="564"/>
      <c r="Y48" s="432" t="s">
        <v>444</v>
      </c>
      <c r="Z48" s="110"/>
      <c r="AA48" s="343" t="s">
        <v>866</v>
      </c>
      <c r="AB48" s="777">
        <v>17</v>
      </c>
      <c r="AC48" s="778">
        <v>18</v>
      </c>
      <c r="AD48" s="778">
        <v>5</v>
      </c>
      <c r="AE48" s="779">
        <v>7</v>
      </c>
      <c r="AF48" s="170"/>
      <c r="AG48" s="146" t="s">
        <v>846</v>
      </c>
      <c r="AH48" s="147" t="s">
        <v>1014</v>
      </c>
      <c r="AI48" s="811"/>
      <c r="AJ48" s="811"/>
      <c r="AK48" s="811"/>
      <c r="AL48" s="812"/>
      <c r="AM48" s="170"/>
      <c r="AN48" s="146" t="s">
        <v>846</v>
      </c>
      <c r="AO48" s="148" t="s">
        <v>1014</v>
      </c>
      <c r="AP48" s="736"/>
      <c r="AQ48" s="736"/>
      <c r="AR48" s="736"/>
      <c r="AS48" s="737"/>
      <c r="AT48" s="170"/>
      <c r="AU48" s="145" t="s">
        <v>846</v>
      </c>
      <c r="AV48" s="176" t="s">
        <v>1258</v>
      </c>
      <c r="AW48" s="304"/>
      <c r="AX48" s="304"/>
      <c r="AY48" s="304"/>
      <c r="AZ48" s="305"/>
      <c r="BA48" s="170"/>
      <c r="BB48" s="145" t="s">
        <v>846</v>
      </c>
      <c r="BC48" s="176" t="s">
        <v>1258</v>
      </c>
      <c r="BD48" s="297">
        <v>17</v>
      </c>
      <c r="BE48" s="297">
        <v>8</v>
      </c>
      <c r="BF48" s="297">
        <v>12</v>
      </c>
      <c r="BG48" s="298">
        <v>29</v>
      </c>
      <c r="BH48" s="171"/>
      <c r="BI48" s="232" t="s">
        <v>846</v>
      </c>
      <c r="BJ48" s="855" t="s">
        <v>1688</v>
      </c>
      <c r="BK48" s="234" t="s">
        <v>599</v>
      </c>
      <c r="BL48" s="234" t="s">
        <v>599</v>
      </c>
      <c r="BM48" s="234" t="s">
        <v>599</v>
      </c>
      <c r="BN48" s="235" t="s">
        <v>599</v>
      </c>
      <c r="BO48" s="714"/>
    </row>
    <row r="49" spans="1:67" s="90" customFormat="1" ht="115.15" customHeight="1" x14ac:dyDescent="0.2">
      <c r="A49" s="904" t="s">
        <v>582</v>
      </c>
      <c r="B49" s="82">
        <v>1</v>
      </c>
      <c r="C49" s="93">
        <v>1</v>
      </c>
      <c r="D49" s="202" t="s">
        <v>851</v>
      </c>
      <c r="E49" s="91" t="s">
        <v>81</v>
      </c>
      <c r="F49" s="95">
        <v>6062</v>
      </c>
      <c r="G49" s="380" t="s">
        <v>477</v>
      </c>
      <c r="H49" s="202"/>
      <c r="I49" s="97" t="s">
        <v>82</v>
      </c>
      <c r="J49" s="361">
        <v>41184</v>
      </c>
      <c r="K49" s="916" t="s">
        <v>2258</v>
      </c>
      <c r="L49" s="872" t="str">
        <f t="shared" si="0"/>
        <v>Green Building Policy requiring new City facilities over a certain size to be LEED certified at the Silver level approved by City Council: October 2, 2012</v>
      </c>
      <c r="M49" s="852" t="s">
        <v>2159</v>
      </c>
      <c r="N49" s="217">
        <f t="shared" si="1"/>
        <v>17</v>
      </c>
      <c r="O49" s="217">
        <f t="shared" si="2"/>
        <v>8</v>
      </c>
      <c r="P49" s="217">
        <f t="shared" si="3"/>
        <v>12</v>
      </c>
      <c r="Q49" s="246">
        <f t="shared" si="4"/>
        <v>29</v>
      </c>
      <c r="R49" s="516"/>
      <c r="S49" s="673"/>
      <c r="T49" s="597" t="s">
        <v>1895</v>
      </c>
      <c r="U49" s="673"/>
      <c r="V49" s="433" t="s">
        <v>83</v>
      </c>
      <c r="W49" s="434" t="s">
        <v>445</v>
      </c>
      <c r="X49" s="565"/>
      <c r="Y49" s="432" t="s">
        <v>445</v>
      </c>
      <c r="Z49" s="110"/>
      <c r="AA49" s="344" t="s">
        <v>865</v>
      </c>
      <c r="AB49" s="777" t="s">
        <v>847</v>
      </c>
      <c r="AC49" s="778" t="s">
        <v>848</v>
      </c>
      <c r="AD49" s="778" t="s">
        <v>849</v>
      </c>
      <c r="AE49" s="779" t="s">
        <v>850</v>
      </c>
      <c r="AF49" s="110"/>
      <c r="AG49" s="118" t="s">
        <v>852</v>
      </c>
      <c r="AH49" s="125" t="s">
        <v>1015</v>
      </c>
      <c r="AI49" s="813"/>
      <c r="AJ49" s="813"/>
      <c r="AK49" s="813"/>
      <c r="AL49" s="814"/>
      <c r="AM49" s="110"/>
      <c r="AN49" s="118" t="s">
        <v>852</v>
      </c>
      <c r="AO49" s="129" t="s">
        <v>1015</v>
      </c>
      <c r="AP49" s="738"/>
      <c r="AQ49" s="738"/>
      <c r="AR49" s="738"/>
      <c r="AS49" s="739"/>
      <c r="AT49" s="110"/>
      <c r="AU49" s="114" t="s">
        <v>852</v>
      </c>
      <c r="AV49" s="121" t="s">
        <v>1015</v>
      </c>
      <c r="AW49" s="183"/>
      <c r="AX49" s="183"/>
      <c r="AY49" s="183"/>
      <c r="AZ49" s="186"/>
      <c r="BA49" s="110"/>
      <c r="BB49" s="114" t="s">
        <v>852</v>
      </c>
      <c r="BC49" s="121" t="s">
        <v>1015</v>
      </c>
      <c r="BD49" s="182">
        <v>17</v>
      </c>
      <c r="BE49" s="182">
        <v>8</v>
      </c>
      <c r="BF49" s="182">
        <v>12</v>
      </c>
      <c r="BG49" s="185">
        <v>29</v>
      </c>
      <c r="BH49" s="159"/>
      <c r="BI49" s="216" t="s">
        <v>852</v>
      </c>
      <c r="BJ49" s="856" t="s">
        <v>1689</v>
      </c>
      <c r="BK49" s="217" t="s">
        <v>599</v>
      </c>
      <c r="BL49" s="217" t="s">
        <v>599</v>
      </c>
      <c r="BM49" s="217" t="s">
        <v>599</v>
      </c>
      <c r="BN49" s="246" t="s">
        <v>599</v>
      </c>
      <c r="BO49" s="714"/>
    </row>
    <row r="50" spans="1:67" s="90" customFormat="1" ht="140.25" x14ac:dyDescent="0.2">
      <c r="A50" s="904" t="s">
        <v>582</v>
      </c>
      <c r="B50" s="82">
        <v>1</v>
      </c>
      <c r="C50" s="93">
        <v>1</v>
      </c>
      <c r="D50" s="202" t="s">
        <v>853</v>
      </c>
      <c r="E50" s="91" t="s">
        <v>84</v>
      </c>
      <c r="F50" s="95">
        <v>94746</v>
      </c>
      <c r="G50" s="380" t="s">
        <v>466</v>
      </c>
      <c r="H50" s="202"/>
      <c r="I50" s="97" t="s">
        <v>85</v>
      </c>
      <c r="J50" s="361">
        <v>41122</v>
      </c>
      <c r="K50" s="916" t="s">
        <v>2000</v>
      </c>
      <c r="L50" s="872" t="str">
        <f t="shared" si="0"/>
        <v>Development of curriculum, tools, and resource templates with implementation of the training program in July and August 2012</v>
      </c>
      <c r="M50" s="852" t="s">
        <v>2160</v>
      </c>
      <c r="N50" s="217">
        <f t="shared" si="1"/>
        <v>10</v>
      </c>
      <c r="O50" s="217">
        <f t="shared" si="2"/>
        <v>0</v>
      </c>
      <c r="P50" s="217">
        <f t="shared" si="3"/>
        <v>4</v>
      </c>
      <c r="Q50" s="246">
        <f t="shared" si="4"/>
        <v>7</v>
      </c>
      <c r="R50" s="508"/>
      <c r="S50" s="673"/>
      <c r="T50" s="610" t="s">
        <v>1896</v>
      </c>
      <c r="U50" s="674"/>
      <c r="V50" s="435" t="s">
        <v>86</v>
      </c>
      <c r="W50" s="436" t="s">
        <v>365</v>
      </c>
      <c r="X50" s="565"/>
      <c r="Y50" s="437" t="s">
        <v>365</v>
      </c>
      <c r="Z50" s="110"/>
      <c r="AA50" s="344" t="s">
        <v>715</v>
      </c>
      <c r="AB50" s="780" t="s">
        <v>855</v>
      </c>
      <c r="AC50" s="781" t="s">
        <v>599</v>
      </c>
      <c r="AD50" s="781" t="s">
        <v>856</v>
      </c>
      <c r="AE50" s="782" t="s">
        <v>857</v>
      </c>
      <c r="AF50" s="110"/>
      <c r="AG50" s="118" t="s">
        <v>854</v>
      </c>
      <c r="AH50" s="125" t="s">
        <v>1016</v>
      </c>
      <c r="AI50" s="813"/>
      <c r="AJ50" s="813"/>
      <c r="AK50" s="813"/>
      <c r="AL50" s="814"/>
      <c r="AM50" s="110"/>
      <c r="AN50" s="118" t="s">
        <v>854</v>
      </c>
      <c r="AO50" s="129" t="s">
        <v>1016</v>
      </c>
      <c r="AP50" s="738"/>
      <c r="AQ50" s="738"/>
      <c r="AR50" s="738"/>
      <c r="AS50" s="739"/>
      <c r="AT50" s="110"/>
      <c r="AU50" s="114" t="s">
        <v>854</v>
      </c>
      <c r="AV50" s="121" t="s">
        <v>1259</v>
      </c>
      <c r="AW50" s="183"/>
      <c r="AX50" s="183"/>
      <c r="AY50" s="183"/>
      <c r="AZ50" s="186"/>
      <c r="BA50" s="110"/>
      <c r="BB50" s="114" t="s">
        <v>854</v>
      </c>
      <c r="BC50" s="121" t="s">
        <v>1259</v>
      </c>
      <c r="BD50" s="182">
        <v>10</v>
      </c>
      <c r="BE50" s="182" t="s">
        <v>599</v>
      </c>
      <c r="BF50" s="182">
        <v>4</v>
      </c>
      <c r="BG50" s="185">
        <v>7</v>
      </c>
      <c r="BH50" s="159"/>
      <c r="BI50" s="216" t="s">
        <v>854</v>
      </c>
      <c r="BJ50" s="856" t="s">
        <v>1690</v>
      </c>
      <c r="BK50" s="217" t="s">
        <v>599</v>
      </c>
      <c r="BL50" s="217" t="s">
        <v>599</v>
      </c>
      <c r="BM50" s="217" t="s">
        <v>599</v>
      </c>
      <c r="BN50" s="246" t="s">
        <v>599</v>
      </c>
      <c r="BO50" s="714"/>
    </row>
    <row r="51" spans="1:67" s="90" customFormat="1" ht="102" customHeight="1" x14ac:dyDescent="0.2">
      <c r="A51" s="904" t="s">
        <v>582</v>
      </c>
      <c r="B51" s="82">
        <v>1</v>
      </c>
      <c r="C51" s="93">
        <v>1</v>
      </c>
      <c r="D51" s="202" t="s">
        <v>858</v>
      </c>
      <c r="E51" s="91" t="s">
        <v>87</v>
      </c>
      <c r="F51" s="95">
        <v>48048</v>
      </c>
      <c r="G51" s="380" t="s">
        <v>471</v>
      </c>
      <c r="H51" s="202"/>
      <c r="I51" s="97" t="s">
        <v>88</v>
      </c>
      <c r="J51" s="361">
        <v>41170</v>
      </c>
      <c r="K51" s="916" t="s">
        <v>2001</v>
      </c>
      <c r="L51" s="872" t="str">
        <f t="shared" si="0"/>
        <v>Energy Efficiency Action Plan adopted by City Council: September 18, 2012</v>
      </c>
      <c r="M51" s="852" t="s">
        <v>2161</v>
      </c>
      <c r="N51" s="217">
        <f t="shared" si="1"/>
        <v>10</v>
      </c>
      <c r="O51" s="217">
        <f t="shared" si="2"/>
        <v>2</v>
      </c>
      <c r="P51" s="217">
        <f t="shared" si="3"/>
        <v>20</v>
      </c>
      <c r="Q51" s="246">
        <f t="shared" si="4"/>
        <v>0</v>
      </c>
      <c r="R51" s="516"/>
      <c r="S51" s="673"/>
      <c r="T51" s="610" t="s">
        <v>1897</v>
      </c>
      <c r="U51" s="674"/>
      <c r="V51" s="435" t="s">
        <v>89</v>
      </c>
      <c r="W51" s="436" t="s">
        <v>366</v>
      </c>
      <c r="X51" s="565"/>
      <c r="Y51" s="437" t="s">
        <v>366</v>
      </c>
      <c r="Z51" s="110"/>
      <c r="AA51" s="344" t="s">
        <v>809</v>
      </c>
      <c r="AB51" s="780" t="s">
        <v>860</v>
      </c>
      <c r="AC51" s="781" t="s">
        <v>861</v>
      </c>
      <c r="AD51" s="781" t="s">
        <v>862</v>
      </c>
      <c r="AE51" s="782" t="s">
        <v>599</v>
      </c>
      <c r="AF51" s="110"/>
      <c r="AG51" s="118" t="s">
        <v>859</v>
      </c>
      <c r="AH51" s="125" t="s">
        <v>1017</v>
      </c>
      <c r="AI51" s="813"/>
      <c r="AJ51" s="813"/>
      <c r="AK51" s="813"/>
      <c r="AL51" s="814"/>
      <c r="AM51" s="110"/>
      <c r="AN51" s="118" t="s">
        <v>859</v>
      </c>
      <c r="AO51" s="129" t="s">
        <v>1017</v>
      </c>
      <c r="AP51" s="738"/>
      <c r="AQ51" s="738"/>
      <c r="AR51" s="738"/>
      <c r="AS51" s="739"/>
      <c r="AT51" s="110"/>
      <c r="AU51" s="114" t="s">
        <v>859</v>
      </c>
      <c r="AV51" s="121" t="s">
        <v>1017</v>
      </c>
      <c r="AW51" s="183"/>
      <c r="AX51" s="183"/>
      <c r="AY51" s="183"/>
      <c r="AZ51" s="186"/>
      <c r="BA51" s="110"/>
      <c r="BB51" s="114" t="s">
        <v>859</v>
      </c>
      <c r="BC51" s="121" t="s">
        <v>1017</v>
      </c>
      <c r="BD51" s="182">
        <v>10</v>
      </c>
      <c r="BE51" s="182">
        <v>2</v>
      </c>
      <c r="BF51" s="182">
        <v>20</v>
      </c>
      <c r="BG51" s="185" t="s">
        <v>599</v>
      </c>
      <c r="BH51" s="159"/>
      <c r="BI51" s="216" t="s">
        <v>1691</v>
      </c>
      <c r="BJ51" s="856" t="s">
        <v>1692</v>
      </c>
      <c r="BK51" s="217" t="s">
        <v>599</v>
      </c>
      <c r="BL51" s="217" t="s">
        <v>599</v>
      </c>
      <c r="BM51" s="217" t="s">
        <v>599</v>
      </c>
      <c r="BN51" s="246" t="s">
        <v>599</v>
      </c>
      <c r="BO51" s="714"/>
    </row>
    <row r="52" spans="1:67" s="90" customFormat="1" ht="97.9" customHeight="1" thickBot="1" x14ac:dyDescent="0.25">
      <c r="A52" s="902" t="s">
        <v>582</v>
      </c>
      <c r="B52" s="83">
        <v>1</v>
      </c>
      <c r="C52" s="94">
        <v>1</v>
      </c>
      <c r="D52" s="306" t="s">
        <v>863</v>
      </c>
      <c r="E52" s="92" t="s">
        <v>90</v>
      </c>
      <c r="F52" s="96">
        <v>15178</v>
      </c>
      <c r="G52" s="381" t="s">
        <v>474</v>
      </c>
      <c r="H52" s="306"/>
      <c r="I52" s="98" t="s">
        <v>91</v>
      </c>
      <c r="J52" s="362">
        <v>41170</v>
      </c>
      <c r="K52" s="918" t="s">
        <v>2002</v>
      </c>
      <c r="L52" s="873" t="str">
        <f t="shared" si="0"/>
        <v>Included as part of the Energy Efficiency Action Plan adopted by City Council: September 18, 2012</v>
      </c>
      <c r="M52" s="853" t="s">
        <v>2162</v>
      </c>
      <c r="N52" s="239">
        <f t="shared" si="1"/>
        <v>10</v>
      </c>
      <c r="O52" s="239">
        <f t="shared" si="2"/>
        <v>2</v>
      </c>
      <c r="P52" s="239">
        <f t="shared" si="3"/>
        <v>20</v>
      </c>
      <c r="Q52" s="240">
        <f t="shared" si="4"/>
        <v>0</v>
      </c>
      <c r="R52" s="508"/>
      <c r="S52" s="673"/>
      <c r="T52" s="611" t="s">
        <v>1898</v>
      </c>
      <c r="U52" s="674"/>
      <c r="V52" s="435" t="s">
        <v>92</v>
      </c>
      <c r="W52" s="436" t="s">
        <v>446</v>
      </c>
      <c r="X52" s="565"/>
      <c r="Y52" s="437" t="s">
        <v>446</v>
      </c>
      <c r="Z52" s="110"/>
      <c r="AA52" s="345" t="s">
        <v>809</v>
      </c>
      <c r="AB52" s="783" t="s">
        <v>860</v>
      </c>
      <c r="AC52" s="784" t="s">
        <v>861</v>
      </c>
      <c r="AD52" s="784" t="s">
        <v>862</v>
      </c>
      <c r="AE52" s="785" t="s">
        <v>599</v>
      </c>
      <c r="AF52" s="174"/>
      <c r="AG52" s="152" t="s">
        <v>864</v>
      </c>
      <c r="AH52" s="127" t="s">
        <v>1018</v>
      </c>
      <c r="AI52" s="815"/>
      <c r="AJ52" s="815"/>
      <c r="AK52" s="815"/>
      <c r="AL52" s="816"/>
      <c r="AM52" s="174"/>
      <c r="AN52" s="152" t="s">
        <v>864</v>
      </c>
      <c r="AO52" s="131" t="s">
        <v>1018</v>
      </c>
      <c r="AP52" s="740"/>
      <c r="AQ52" s="740"/>
      <c r="AR52" s="740"/>
      <c r="AS52" s="741"/>
      <c r="AT52" s="174"/>
      <c r="AU52" s="151" t="s">
        <v>864</v>
      </c>
      <c r="AV52" s="134" t="s">
        <v>1260</v>
      </c>
      <c r="AW52" s="308"/>
      <c r="AX52" s="308"/>
      <c r="AY52" s="308"/>
      <c r="AZ52" s="309"/>
      <c r="BA52" s="174"/>
      <c r="BB52" s="151" t="s">
        <v>864</v>
      </c>
      <c r="BC52" s="134" t="s">
        <v>1260</v>
      </c>
      <c r="BD52" s="299">
        <v>10</v>
      </c>
      <c r="BE52" s="299">
        <v>2</v>
      </c>
      <c r="BF52" s="299">
        <v>20</v>
      </c>
      <c r="BG52" s="300" t="s">
        <v>599</v>
      </c>
      <c r="BH52" s="161"/>
      <c r="BI52" s="237" t="s">
        <v>1693</v>
      </c>
      <c r="BJ52" s="857" t="s">
        <v>1694</v>
      </c>
      <c r="BK52" s="239" t="s">
        <v>599</v>
      </c>
      <c r="BL52" s="239" t="s">
        <v>599</v>
      </c>
      <c r="BM52" s="239" t="s">
        <v>599</v>
      </c>
      <c r="BN52" s="240" t="s">
        <v>599</v>
      </c>
      <c r="BO52" s="714"/>
    </row>
    <row r="53" spans="1:67" s="90" customFormat="1" ht="240.6" customHeight="1" thickBot="1" x14ac:dyDescent="0.25">
      <c r="A53" s="905" t="s">
        <v>1261</v>
      </c>
      <c r="B53" s="265">
        <v>3</v>
      </c>
      <c r="C53" s="15">
        <v>1</v>
      </c>
      <c r="D53" s="375" t="s">
        <v>1262</v>
      </c>
      <c r="E53" s="55" t="s">
        <v>1263</v>
      </c>
      <c r="F53" s="294">
        <v>43987</v>
      </c>
      <c r="G53" s="375" t="s">
        <v>469</v>
      </c>
      <c r="H53" s="375" t="s">
        <v>1264</v>
      </c>
      <c r="I53" s="59" t="s">
        <v>1265</v>
      </c>
      <c r="J53" s="365"/>
      <c r="K53" s="873" t="s">
        <v>2259</v>
      </c>
      <c r="L53" s="877" t="str">
        <f t="shared" si="0"/>
        <v>Prepared and submitted the following: 
1. Deliverable 2.1 Report on Status of Hiring Expertise to Support the Task.; 
2. Deliverable 2.2, Draft Assessment &amp; Planning Report; 
3. Deliverable 2.3, Final Assessment &amp; Planning Report.</v>
      </c>
      <c r="M53" s="845" t="s">
        <v>1997</v>
      </c>
      <c r="N53" s="262">
        <f t="shared" si="1"/>
        <v>4</v>
      </c>
      <c r="O53" s="262">
        <f t="shared" si="2"/>
        <v>6</v>
      </c>
      <c r="P53" s="262">
        <f t="shared" si="3"/>
        <v>10</v>
      </c>
      <c r="Q53" s="263">
        <f t="shared" si="4"/>
        <v>2</v>
      </c>
      <c r="R53" s="508"/>
      <c r="S53" s="673"/>
      <c r="T53" s="653" t="s">
        <v>1899</v>
      </c>
      <c r="U53" s="675"/>
      <c r="V53" s="529"/>
      <c r="W53" s="530"/>
      <c r="X53" s="564"/>
      <c r="Y53" s="437"/>
      <c r="Z53" s="110"/>
      <c r="AA53" s="348"/>
      <c r="AB53" s="791"/>
      <c r="AC53" s="792"/>
      <c r="AD53" s="792"/>
      <c r="AE53" s="793"/>
      <c r="AF53" s="154"/>
      <c r="AG53" s="156"/>
      <c r="AH53" s="157"/>
      <c r="AI53" s="823"/>
      <c r="AJ53" s="823"/>
      <c r="AK53" s="823"/>
      <c r="AL53" s="824"/>
      <c r="AM53" s="154"/>
      <c r="AN53" s="156"/>
      <c r="AO53" s="158"/>
      <c r="AP53" s="748"/>
      <c r="AQ53" s="748"/>
      <c r="AR53" s="748"/>
      <c r="AS53" s="749"/>
      <c r="AT53" s="154"/>
      <c r="AU53" s="155" t="s">
        <v>1266</v>
      </c>
      <c r="AV53" s="168" t="s">
        <v>1267</v>
      </c>
      <c r="AW53" s="295">
        <v>2</v>
      </c>
      <c r="AX53" s="295">
        <v>3</v>
      </c>
      <c r="AY53" s="295">
        <v>5</v>
      </c>
      <c r="AZ53" s="296">
        <v>1</v>
      </c>
      <c r="BA53" s="154"/>
      <c r="BB53" s="155" t="s">
        <v>1516</v>
      </c>
      <c r="BC53" s="211" t="s">
        <v>1517</v>
      </c>
      <c r="BD53" s="295">
        <v>2</v>
      </c>
      <c r="BE53" s="295">
        <v>3</v>
      </c>
      <c r="BF53" s="295">
        <v>5</v>
      </c>
      <c r="BG53" s="296">
        <v>1</v>
      </c>
      <c r="BH53" s="167"/>
      <c r="BI53" s="260" t="s">
        <v>2053</v>
      </c>
      <c r="BJ53" s="261" t="s">
        <v>1695</v>
      </c>
      <c r="BK53" s="262" t="s">
        <v>599</v>
      </c>
      <c r="BL53" s="262" t="s">
        <v>599</v>
      </c>
      <c r="BM53" s="262" t="s">
        <v>599</v>
      </c>
      <c r="BN53" s="263" t="s">
        <v>599</v>
      </c>
      <c r="BO53" s="714"/>
    </row>
    <row r="54" spans="1:67" s="90" customFormat="1" ht="226.15" customHeight="1" x14ac:dyDescent="0.2">
      <c r="A54" s="900" t="s">
        <v>463</v>
      </c>
      <c r="B54" s="78">
        <v>2</v>
      </c>
      <c r="C54" s="79">
        <v>1</v>
      </c>
      <c r="D54" s="310" t="s">
        <v>836</v>
      </c>
      <c r="E54" s="73" t="s">
        <v>834</v>
      </c>
      <c r="F54" s="80">
        <v>190000</v>
      </c>
      <c r="G54" s="379" t="s">
        <v>478</v>
      </c>
      <c r="H54" s="310"/>
      <c r="I54" s="81" t="s">
        <v>367</v>
      </c>
      <c r="J54" s="360">
        <v>42036</v>
      </c>
      <c r="K54" s="919" t="s">
        <v>2011</v>
      </c>
      <c r="L54" s="871" t="str">
        <f t="shared" si="0"/>
        <v xml:space="preserve">Created Case Studies and Project Management Plans (with appendices) for:
Alhambra - Street Lighting
Claremont - Whole Building
Newport Beach - Whole Building
Pomona - Whole Building
San Fernndo - Pool Pump VFD 
</v>
      </c>
      <c r="M54" s="886" t="s">
        <v>2163</v>
      </c>
      <c r="N54" s="234">
        <f t="shared" si="1"/>
        <v>0</v>
      </c>
      <c r="O54" s="234">
        <f t="shared" si="2"/>
        <v>0</v>
      </c>
      <c r="P54" s="234">
        <f t="shared" si="3"/>
        <v>0</v>
      </c>
      <c r="Q54" s="235">
        <f t="shared" si="4"/>
        <v>0</v>
      </c>
      <c r="R54" s="515"/>
      <c r="S54" s="674"/>
      <c r="T54" s="617" t="s">
        <v>1958</v>
      </c>
      <c r="U54" s="676"/>
      <c r="V54" s="438" t="s">
        <v>313</v>
      </c>
      <c r="W54" s="439" t="s">
        <v>368</v>
      </c>
      <c r="X54" s="564"/>
      <c r="Y54" s="440" t="s">
        <v>368</v>
      </c>
      <c r="Z54" s="110"/>
      <c r="AA54" s="343" t="s">
        <v>882</v>
      </c>
      <c r="AB54" s="777"/>
      <c r="AC54" s="778"/>
      <c r="AD54" s="778"/>
      <c r="AE54" s="779"/>
      <c r="AF54" s="170"/>
      <c r="AG54" s="146" t="s">
        <v>1020</v>
      </c>
      <c r="AH54" s="147" t="s">
        <v>1021</v>
      </c>
      <c r="AI54" s="811"/>
      <c r="AJ54" s="811"/>
      <c r="AK54" s="811"/>
      <c r="AL54" s="812"/>
      <c r="AM54" s="170"/>
      <c r="AN54" s="146" t="s">
        <v>1020</v>
      </c>
      <c r="AO54" s="148" t="s">
        <v>1021</v>
      </c>
      <c r="AP54" s="736"/>
      <c r="AQ54" s="736"/>
      <c r="AR54" s="736"/>
      <c r="AS54" s="737"/>
      <c r="AT54" s="170"/>
      <c r="AU54" s="145" t="s">
        <v>1020</v>
      </c>
      <c r="AV54" s="172" t="s">
        <v>1268</v>
      </c>
      <c r="AW54" s="304"/>
      <c r="AX54" s="304"/>
      <c r="AY54" s="304"/>
      <c r="AZ54" s="305"/>
      <c r="BA54" s="170"/>
      <c r="BB54" s="145" t="s">
        <v>1020</v>
      </c>
      <c r="BC54" s="201" t="s">
        <v>1518</v>
      </c>
      <c r="BD54" s="304"/>
      <c r="BE54" s="304"/>
      <c r="BF54" s="304"/>
      <c r="BG54" s="305"/>
      <c r="BH54" s="171"/>
      <c r="BI54" s="232" t="s">
        <v>1696</v>
      </c>
      <c r="BJ54" s="858" t="s">
        <v>1697</v>
      </c>
      <c r="BK54" s="234" t="s">
        <v>599</v>
      </c>
      <c r="BL54" s="234" t="s">
        <v>599</v>
      </c>
      <c r="BM54" s="234" t="s">
        <v>599</v>
      </c>
      <c r="BN54" s="235" t="s">
        <v>599</v>
      </c>
      <c r="BO54" s="714"/>
    </row>
    <row r="55" spans="1:67" s="90" customFormat="1" ht="218.45" customHeight="1" thickBot="1" x14ac:dyDescent="0.25">
      <c r="A55" s="902" t="s">
        <v>463</v>
      </c>
      <c r="B55" s="83">
        <v>2</v>
      </c>
      <c r="C55" s="94">
        <v>1</v>
      </c>
      <c r="D55" s="306" t="s">
        <v>837</v>
      </c>
      <c r="E55" s="92" t="s">
        <v>835</v>
      </c>
      <c r="F55" s="96">
        <v>190000</v>
      </c>
      <c r="G55" s="381" t="s">
        <v>478</v>
      </c>
      <c r="H55" s="306"/>
      <c r="I55" s="98" t="s">
        <v>93</v>
      </c>
      <c r="J55" s="362">
        <v>42036</v>
      </c>
      <c r="K55" s="873" t="s">
        <v>2012</v>
      </c>
      <c r="L55" s="873" t="str">
        <f t="shared" si="0"/>
        <v>Created and gained approval on Six Guidebooks and posted to REC website, and promoted via newsletter and webinar.  Also made tools and templates in the guidebooks available for download in their native form (word/excel) for Local Government access.</v>
      </c>
      <c r="M55" s="853" t="s">
        <v>2163</v>
      </c>
      <c r="N55" s="239">
        <f t="shared" si="1"/>
        <v>0</v>
      </c>
      <c r="O55" s="239">
        <f t="shared" si="2"/>
        <v>0</v>
      </c>
      <c r="P55" s="239">
        <f t="shared" si="3"/>
        <v>0</v>
      </c>
      <c r="Q55" s="240">
        <f t="shared" si="4"/>
        <v>0</v>
      </c>
      <c r="R55" s="509"/>
      <c r="S55" s="674"/>
      <c r="T55" s="611" t="s">
        <v>1959</v>
      </c>
      <c r="U55" s="677"/>
      <c r="V55" s="441" t="s">
        <v>314</v>
      </c>
      <c r="W55" s="442" t="s">
        <v>447</v>
      </c>
      <c r="X55" s="566"/>
      <c r="Y55" s="440" t="s">
        <v>447</v>
      </c>
      <c r="Z55" s="110"/>
      <c r="AA55" s="345" t="s">
        <v>883</v>
      </c>
      <c r="AB55" s="783"/>
      <c r="AC55" s="784"/>
      <c r="AD55" s="784"/>
      <c r="AE55" s="785"/>
      <c r="AF55" s="174"/>
      <c r="AG55" s="152" t="s">
        <v>1022</v>
      </c>
      <c r="AH55" s="127" t="s">
        <v>1023</v>
      </c>
      <c r="AI55" s="815"/>
      <c r="AJ55" s="815"/>
      <c r="AK55" s="815"/>
      <c r="AL55" s="816"/>
      <c r="AM55" s="174"/>
      <c r="AN55" s="152" t="s">
        <v>1022</v>
      </c>
      <c r="AO55" s="131" t="s">
        <v>1023</v>
      </c>
      <c r="AP55" s="740"/>
      <c r="AQ55" s="740"/>
      <c r="AR55" s="740"/>
      <c r="AS55" s="741"/>
      <c r="AT55" s="174"/>
      <c r="AU55" s="151" t="s">
        <v>1022</v>
      </c>
      <c r="AV55" s="175" t="s">
        <v>1269</v>
      </c>
      <c r="AW55" s="308"/>
      <c r="AX55" s="308"/>
      <c r="AY55" s="308"/>
      <c r="AZ55" s="309"/>
      <c r="BA55" s="174"/>
      <c r="BB55" s="151" t="s">
        <v>1022</v>
      </c>
      <c r="BC55" s="187" t="s">
        <v>1519</v>
      </c>
      <c r="BD55" s="308"/>
      <c r="BE55" s="308"/>
      <c r="BF55" s="308"/>
      <c r="BG55" s="309"/>
      <c r="BH55" s="161"/>
      <c r="BI55" s="237" t="s">
        <v>1022</v>
      </c>
      <c r="BJ55" s="859" t="s">
        <v>1698</v>
      </c>
      <c r="BK55" s="239" t="s">
        <v>599</v>
      </c>
      <c r="BL55" s="239" t="s">
        <v>599</v>
      </c>
      <c r="BM55" s="239" t="s">
        <v>599</v>
      </c>
      <c r="BN55" s="240" t="s">
        <v>599</v>
      </c>
      <c r="BO55" s="714"/>
    </row>
    <row r="56" spans="1:67" s="90" customFormat="1" ht="135" customHeight="1" thickBot="1" x14ac:dyDescent="0.25">
      <c r="A56" s="906" t="s">
        <v>583</v>
      </c>
      <c r="B56" s="63">
        <v>1</v>
      </c>
      <c r="C56" s="15">
        <v>1</v>
      </c>
      <c r="D56" s="375" t="s">
        <v>966</v>
      </c>
      <c r="E56" s="12" t="s">
        <v>1699</v>
      </c>
      <c r="F56" s="57">
        <v>84899</v>
      </c>
      <c r="G56" s="384" t="s">
        <v>469</v>
      </c>
      <c r="H56" s="375"/>
      <c r="I56" s="59" t="s">
        <v>94</v>
      </c>
      <c r="J56" s="365" t="s">
        <v>2014</v>
      </c>
      <c r="K56" s="877" t="s">
        <v>2013</v>
      </c>
      <c r="L56" s="877" t="str">
        <f t="shared" si="0"/>
        <v>Selection of software package, Ongoing implementation coordination with vendor (Tyler), currently in process of developing digitized applications/forms</v>
      </c>
      <c r="M56" s="887" t="s">
        <v>2164</v>
      </c>
      <c r="N56" s="262">
        <f t="shared" si="1"/>
        <v>0</v>
      </c>
      <c r="O56" s="262">
        <f t="shared" si="2"/>
        <v>0</v>
      </c>
      <c r="P56" s="262">
        <f t="shared" si="3"/>
        <v>0</v>
      </c>
      <c r="Q56" s="263">
        <f t="shared" si="4"/>
        <v>0</v>
      </c>
      <c r="R56" s="506"/>
      <c r="S56" s="674"/>
      <c r="T56" s="652"/>
      <c r="U56" s="678"/>
      <c r="V56" s="443" t="s">
        <v>315</v>
      </c>
      <c r="W56" s="423" t="s">
        <v>369</v>
      </c>
      <c r="X56" s="555"/>
      <c r="Y56" s="424" t="s">
        <v>369</v>
      </c>
      <c r="Z56" s="110"/>
      <c r="AA56" s="348" t="s">
        <v>974</v>
      </c>
      <c r="AB56" s="791"/>
      <c r="AC56" s="792"/>
      <c r="AD56" s="792"/>
      <c r="AE56" s="793"/>
      <c r="AF56" s="154"/>
      <c r="AG56" s="156" t="s">
        <v>973</v>
      </c>
      <c r="AH56" s="157" t="s">
        <v>1024</v>
      </c>
      <c r="AI56" s="823"/>
      <c r="AJ56" s="823"/>
      <c r="AK56" s="823"/>
      <c r="AL56" s="824"/>
      <c r="AM56" s="154"/>
      <c r="AN56" s="156" t="s">
        <v>973</v>
      </c>
      <c r="AO56" s="158" t="s">
        <v>1024</v>
      </c>
      <c r="AP56" s="748"/>
      <c r="AQ56" s="748"/>
      <c r="AR56" s="748"/>
      <c r="AS56" s="749"/>
      <c r="AT56" s="154"/>
      <c r="AU56" s="155" t="s">
        <v>973</v>
      </c>
      <c r="AV56" s="168" t="s">
        <v>1270</v>
      </c>
      <c r="AW56" s="295"/>
      <c r="AX56" s="295"/>
      <c r="AY56" s="295"/>
      <c r="AZ56" s="296"/>
      <c r="BA56" s="154"/>
      <c r="BB56" s="155" t="s">
        <v>973</v>
      </c>
      <c r="BC56" s="293" t="s">
        <v>1520</v>
      </c>
      <c r="BD56" s="295"/>
      <c r="BE56" s="295"/>
      <c r="BF56" s="295"/>
      <c r="BG56" s="296"/>
      <c r="BH56" s="167"/>
      <c r="BI56" s="260" t="s">
        <v>973</v>
      </c>
      <c r="BJ56" s="261" t="s">
        <v>1700</v>
      </c>
      <c r="BK56" s="262" t="s">
        <v>599</v>
      </c>
      <c r="BL56" s="262" t="s">
        <v>599</v>
      </c>
      <c r="BM56" s="262" t="s">
        <v>599</v>
      </c>
      <c r="BN56" s="263" t="s">
        <v>599</v>
      </c>
      <c r="BO56" s="714"/>
    </row>
    <row r="57" spans="1:67" s="90" customFormat="1" ht="115.5" thickBot="1" x14ac:dyDescent="0.25">
      <c r="A57" s="893" t="s">
        <v>584</v>
      </c>
      <c r="B57" s="101">
        <v>1</v>
      </c>
      <c r="C57" s="79">
        <v>1</v>
      </c>
      <c r="D57" s="310" t="s">
        <v>96</v>
      </c>
      <c r="E57" s="73" t="s">
        <v>95</v>
      </c>
      <c r="F57" s="80">
        <v>13966</v>
      </c>
      <c r="G57" s="379" t="s">
        <v>476</v>
      </c>
      <c r="H57" s="310"/>
      <c r="I57" s="81" t="s">
        <v>96</v>
      </c>
      <c r="J57" s="360" t="s">
        <v>671</v>
      </c>
      <c r="K57" s="919" t="s">
        <v>1701</v>
      </c>
      <c r="L57" s="871">
        <f t="shared" si="0"/>
        <v>0</v>
      </c>
      <c r="M57" s="886" t="s">
        <v>2140</v>
      </c>
      <c r="N57" s="234">
        <f t="shared" si="1"/>
        <v>0</v>
      </c>
      <c r="O57" s="234">
        <f t="shared" si="2"/>
        <v>0</v>
      </c>
      <c r="P57" s="234">
        <f t="shared" si="3"/>
        <v>0</v>
      </c>
      <c r="Q57" s="235">
        <f t="shared" si="4"/>
        <v>0</v>
      </c>
      <c r="R57" s="507"/>
      <c r="S57" s="674"/>
      <c r="T57" s="607" t="s">
        <v>1900</v>
      </c>
      <c r="U57" s="676"/>
      <c r="V57" s="444" t="s">
        <v>316</v>
      </c>
      <c r="W57" s="445" t="s">
        <v>370</v>
      </c>
      <c r="X57" s="567"/>
      <c r="Y57" s="446" t="s">
        <v>370</v>
      </c>
      <c r="Z57" s="592"/>
      <c r="AA57" s="343" t="s">
        <v>673</v>
      </c>
      <c r="AB57" s="777">
        <v>0</v>
      </c>
      <c r="AC57" s="778">
        <v>0</v>
      </c>
      <c r="AD57" s="778">
        <v>0</v>
      </c>
      <c r="AE57" s="779">
        <v>0</v>
      </c>
      <c r="AF57" s="170"/>
      <c r="AG57" s="146"/>
      <c r="AH57" s="147" t="s">
        <v>1025</v>
      </c>
      <c r="AI57" s="811">
        <v>0</v>
      </c>
      <c r="AJ57" s="811">
        <v>0</v>
      </c>
      <c r="AK57" s="811">
        <v>0</v>
      </c>
      <c r="AL57" s="812">
        <v>0</v>
      </c>
      <c r="AM57" s="170"/>
      <c r="AN57" s="146"/>
      <c r="AO57" s="148" t="s">
        <v>1025</v>
      </c>
      <c r="AP57" s="736">
        <v>0</v>
      </c>
      <c r="AQ57" s="736">
        <v>0</v>
      </c>
      <c r="AR57" s="736">
        <v>0</v>
      </c>
      <c r="AS57" s="737">
        <v>0</v>
      </c>
      <c r="AT57" s="170"/>
      <c r="AU57" s="145"/>
      <c r="AV57" s="172" t="s">
        <v>1025</v>
      </c>
      <c r="AW57" s="304"/>
      <c r="AX57" s="304"/>
      <c r="AY57" s="304"/>
      <c r="AZ57" s="305"/>
      <c r="BA57" s="170"/>
      <c r="BB57" s="145"/>
      <c r="BC57" s="172" t="s">
        <v>1025</v>
      </c>
      <c r="BD57" s="304"/>
      <c r="BE57" s="304"/>
      <c r="BF57" s="304"/>
      <c r="BG57" s="305"/>
      <c r="BH57" s="171"/>
      <c r="BI57" s="232"/>
      <c r="BJ57" s="860" t="s">
        <v>1701</v>
      </c>
      <c r="BK57" s="234" t="s">
        <v>599</v>
      </c>
      <c r="BL57" s="234" t="s">
        <v>599</v>
      </c>
      <c r="BM57" s="234" t="s">
        <v>599</v>
      </c>
      <c r="BN57" s="235" t="s">
        <v>599</v>
      </c>
      <c r="BO57" s="714"/>
    </row>
    <row r="58" spans="1:67" s="90" customFormat="1" ht="204.75" thickBot="1" x14ac:dyDescent="0.25">
      <c r="A58" s="894" t="s">
        <v>584</v>
      </c>
      <c r="B58" s="61">
        <v>1</v>
      </c>
      <c r="C58" s="93">
        <v>1</v>
      </c>
      <c r="D58" s="202" t="s">
        <v>678</v>
      </c>
      <c r="E58" s="91" t="s">
        <v>97</v>
      </c>
      <c r="F58" s="95">
        <v>55316</v>
      </c>
      <c r="G58" s="380" t="s">
        <v>468</v>
      </c>
      <c r="H58" s="202"/>
      <c r="I58" s="97" t="s">
        <v>98</v>
      </c>
      <c r="J58" s="361" t="s">
        <v>674</v>
      </c>
      <c r="K58" s="916" t="s">
        <v>2260</v>
      </c>
      <c r="L58" s="872">
        <f t="shared" si="0"/>
        <v>0</v>
      </c>
      <c r="M58" s="852" t="s">
        <v>2165</v>
      </c>
      <c r="N58" s="217">
        <f t="shared" si="1"/>
        <v>0</v>
      </c>
      <c r="O58" s="217">
        <f t="shared" si="2"/>
        <v>0</v>
      </c>
      <c r="P58" s="217">
        <f t="shared" si="3"/>
        <v>0</v>
      </c>
      <c r="Q58" s="246">
        <f t="shared" si="4"/>
        <v>0</v>
      </c>
      <c r="R58" s="514"/>
      <c r="S58" s="674"/>
      <c r="T58" s="612" t="s">
        <v>1901</v>
      </c>
      <c r="U58" s="679"/>
      <c r="V58" s="447" t="s">
        <v>317</v>
      </c>
      <c r="W58" s="448" t="s">
        <v>371</v>
      </c>
      <c r="X58" s="560"/>
      <c r="Y58" s="446" t="s">
        <v>371</v>
      </c>
      <c r="Z58" s="593"/>
      <c r="AA58" s="344" t="s">
        <v>672</v>
      </c>
      <c r="AB58" s="780">
        <v>0</v>
      </c>
      <c r="AC58" s="781">
        <v>0</v>
      </c>
      <c r="AD58" s="781">
        <v>0</v>
      </c>
      <c r="AE58" s="782">
        <v>0</v>
      </c>
      <c r="AF58" s="110"/>
      <c r="AG58" s="118"/>
      <c r="AH58" s="125" t="s">
        <v>1026</v>
      </c>
      <c r="AI58" s="813">
        <v>0</v>
      </c>
      <c r="AJ58" s="813">
        <v>0</v>
      </c>
      <c r="AK58" s="813">
        <v>0</v>
      </c>
      <c r="AL58" s="814">
        <v>0</v>
      </c>
      <c r="AM58" s="110"/>
      <c r="AN58" s="118"/>
      <c r="AO58" s="129" t="s">
        <v>1026</v>
      </c>
      <c r="AP58" s="738">
        <v>0</v>
      </c>
      <c r="AQ58" s="738">
        <v>0</v>
      </c>
      <c r="AR58" s="738">
        <v>0</v>
      </c>
      <c r="AS58" s="739">
        <v>0</v>
      </c>
      <c r="AT58" s="110"/>
      <c r="AU58" s="114"/>
      <c r="AV58" s="122" t="s">
        <v>1026</v>
      </c>
      <c r="AW58" s="183"/>
      <c r="AX58" s="183"/>
      <c r="AY58" s="183"/>
      <c r="AZ58" s="186"/>
      <c r="BA58" s="110"/>
      <c r="BB58" s="114"/>
      <c r="BC58" s="122" t="s">
        <v>1026</v>
      </c>
      <c r="BD58" s="183"/>
      <c r="BE58" s="183"/>
      <c r="BF58" s="183"/>
      <c r="BG58" s="186"/>
      <c r="BH58" s="159"/>
      <c r="BI58" s="216"/>
      <c r="BJ58" s="861" t="s">
        <v>1702</v>
      </c>
      <c r="BK58" s="217" t="s">
        <v>599</v>
      </c>
      <c r="BL58" s="217" t="s">
        <v>599</v>
      </c>
      <c r="BM58" s="217" t="s">
        <v>599</v>
      </c>
      <c r="BN58" s="246" t="s">
        <v>599</v>
      </c>
      <c r="BO58" s="714"/>
    </row>
    <row r="59" spans="1:67" s="90" customFormat="1" ht="153.75" thickBot="1" x14ac:dyDescent="0.25">
      <c r="A59" s="894" t="s">
        <v>584</v>
      </c>
      <c r="B59" s="61">
        <v>1</v>
      </c>
      <c r="C59" s="93">
        <v>1</v>
      </c>
      <c r="D59" s="202" t="s">
        <v>679</v>
      </c>
      <c r="E59" s="91" t="s">
        <v>99</v>
      </c>
      <c r="F59" s="95">
        <v>20616</v>
      </c>
      <c r="G59" s="380" t="s">
        <v>471</v>
      </c>
      <c r="H59" s="202"/>
      <c r="I59" s="97" t="s">
        <v>100</v>
      </c>
      <c r="J59" s="361">
        <v>41183</v>
      </c>
      <c r="K59" s="916" t="s">
        <v>2261</v>
      </c>
      <c r="L59" s="872">
        <f t="shared" si="0"/>
        <v>0</v>
      </c>
      <c r="M59" s="852" t="s">
        <v>2262</v>
      </c>
      <c r="N59" s="217">
        <f t="shared" si="1"/>
        <v>0</v>
      </c>
      <c r="O59" s="217">
        <f t="shared" si="2"/>
        <v>0</v>
      </c>
      <c r="P59" s="217">
        <f t="shared" si="3"/>
        <v>0</v>
      </c>
      <c r="Q59" s="246">
        <f t="shared" si="4"/>
        <v>0</v>
      </c>
      <c r="R59" s="514"/>
      <c r="S59" s="674"/>
      <c r="T59" s="612" t="s">
        <v>1902</v>
      </c>
      <c r="U59" s="679"/>
      <c r="V59" s="447" t="s">
        <v>318</v>
      </c>
      <c r="W59" s="448" t="s">
        <v>372</v>
      </c>
      <c r="X59" s="560"/>
      <c r="Y59" s="446" t="s">
        <v>372</v>
      </c>
      <c r="Z59" s="593"/>
      <c r="AA59" s="344" t="s">
        <v>673</v>
      </c>
      <c r="AB59" s="780">
        <v>0</v>
      </c>
      <c r="AC59" s="781">
        <v>0</v>
      </c>
      <c r="AD59" s="781">
        <v>0</v>
      </c>
      <c r="AE59" s="782">
        <v>0</v>
      </c>
      <c r="AF59" s="110"/>
      <c r="AG59" s="118"/>
      <c r="AH59" s="125" t="s">
        <v>2263</v>
      </c>
      <c r="AI59" s="813">
        <v>0</v>
      </c>
      <c r="AJ59" s="813">
        <v>0</v>
      </c>
      <c r="AK59" s="813">
        <v>0</v>
      </c>
      <c r="AL59" s="814">
        <v>0</v>
      </c>
      <c r="AM59" s="110"/>
      <c r="AN59" s="118"/>
      <c r="AO59" s="129" t="s">
        <v>2263</v>
      </c>
      <c r="AP59" s="738">
        <v>0</v>
      </c>
      <c r="AQ59" s="738">
        <v>0</v>
      </c>
      <c r="AR59" s="738">
        <v>0</v>
      </c>
      <c r="AS59" s="739">
        <v>0</v>
      </c>
      <c r="AT59" s="110"/>
      <c r="AU59" s="114"/>
      <c r="AV59" s="122" t="s">
        <v>2264</v>
      </c>
      <c r="AW59" s="183"/>
      <c r="AX59" s="183"/>
      <c r="AY59" s="183"/>
      <c r="AZ59" s="186"/>
      <c r="BA59" s="110"/>
      <c r="BB59" s="114"/>
      <c r="BC59" s="122" t="s">
        <v>2264</v>
      </c>
      <c r="BD59" s="183"/>
      <c r="BE59" s="183"/>
      <c r="BF59" s="183"/>
      <c r="BG59" s="186"/>
      <c r="BH59" s="159"/>
      <c r="BI59" s="216"/>
      <c r="BJ59" s="861" t="s">
        <v>1703</v>
      </c>
      <c r="BK59" s="217" t="s">
        <v>599</v>
      </c>
      <c r="BL59" s="217" t="s">
        <v>599</v>
      </c>
      <c r="BM59" s="217" t="s">
        <v>599</v>
      </c>
      <c r="BN59" s="246" t="s">
        <v>599</v>
      </c>
      <c r="BO59" s="714"/>
    </row>
    <row r="60" spans="1:67" s="90" customFormat="1" ht="193.15" customHeight="1" thickBot="1" x14ac:dyDescent="0.25">
      <c r="A60" s="894" t="s">
        <v>584</v>
      </c>
      <c r="B60" s="61">
        <v>1</v>
      </c>
      <c r="C60" s="93">
        <v>1</v>
      </c>
      <c r="D60" s="202" t="s">
        <v>680</v>
      </c>
      <c r="E60" s="91" t="s">
        <v>101</v>
      </c>
      <c r="F60" s="95">
        <v>7316</v>
      </c>
      <c r="G60" s="380" t="s">
        <v>477</v>
      </c>
      <c r="H60" s="202"/>
      <c r="I60" s="97" t="s">
        <v>102</v>
      </c>
      <c r="J60" s="361">
        <v>41214</v>
      </c>
      <c r="K60" s="916" t="s">
        <v>2265</v>
      </c>
      <c r="L60" s="872">
        <f t="shared" si="0"/>
        <v>0</v>
      </c>
      <c r="M60" s="852" t="s">
        <v>2167</v>
      </c>
      <c r="N60" s="217">
        <f t="shared" si="1"/>
        <v>0</v>
      </c>
      <c r="O60" s="217">
        <f t="shared" si="2"/>
        <v>0</v>
      </c>
      <c r="P60" s="217">
        <f t="shared" si="3"/>
        <v>0</v>
      </c>
      <c r="Q60" s="246">
        <f t="shared" si="4"/>
        <v>0</v>
      </c>
      <c r="R60" s="514"/>
      <c r="S60" s="675"/>
      <c r="T60" s="612" t="s">
        <v>1903</v>
      </c>
      <c r="U60" s="679"/>
      <c r="V60" s="447" t="s">
        <v>319</v>
      </c>
      <c r="W60" s="448" t="s">
        <v>373</v>
      </c>
      <c r="X60" s="560"/>
      <c r="Y60" s="446" t="s">
        <v>373</v>
      </c>
      <c r="Z60" s="593"/>
      <c r="AA60" s="344" t="s">
        <v>673</v>
      </c>
      <c r="AB60" s="780">
        <v>0</v>
      </c>
      <c r="AC60" s="781">
        <v>0</v>
      </c>
      <c r="AD60" s="781">
        <v>0</v>
      </c>
      <c r="AE60" s="782">
        <v>0</v>
      </c>
      <c r="AF60" s="110"/>
      <c r="AG60" s="118"/>
      <c r="AH60" s="125" t="s">
        <v>1027</v>
      </c>
      <c r="AI60" s="813">
        <v>0</v>
      </c>
      <c r="AJ60" s="813">
        <v>0</v>
      </c>
      <c r="AK60" s="813">
        <v>0</v>
      </c>
      <c r="AL60" s="814">
        <v>0</v>
      </c>
      <c r="AM60" s="110"/>
      <c r="AN60" s="118"/>
      <c r="AO60" s="129" t="s">
        <v>1027</v>
      </c>
      <c r="AP60" s="738">
        <v>0</v>
      </c>
      <c r="AQ60" s="738">
        <v>0</v>
      </c>
      <c r="AR60" s="738">
        <v>0</v>
      </c>
      <c r="AS60" s="739">
        <v>0</v>
      </c>
      <c r="AT60" s="110"/>
      <c r="AU60" s="114"/>
      <c r="AV60" s="122" t="s">
        <v>1271</v>
      </c>
      <c r="AW60" s="183"/>
      <c r="AX60" s="183"/>
      <c r="AY60" s="183"/>
      <c r="AZ60" s="186"/>
      <c r="BA60" s="110"/>
      <c r="BB60" s="114"/>
      <c r="BC60" s="122" t="s">
        <v>1271</v>
      </c>
      <c r="BD60" s="183"/>
      <c r="BE60" s="183"/>
      <c r="BF60" s="183"/>
      <c r="BG60" s="186"/>
      <c r="BH60" s="159"/>
      <c r="BI60" s="216"/>
      <c r="BJ60" s="861" t="s">
        <v>1704</v>
      </c>
      <c r="BK60" s="217" t="s">
        <v>599</v>
      </c>
      <c r="BL60" s="217" t="s">
        <v>599</v>
      </c>
      <c r="BM60" s="217" t="s">
        <v>599</v>
      </c>
      <c r="BN60" s="246" t="s">
        <v>599</v>
      </c>
      <c r="BO60" s="714"/>
    </row>
    <row r="61" spans="1:67" s="90" customFormat="1" ht="222.6" customHeight="1" thickBot="1" x14ac:dyDescent="0.25">
      <c r="A61" s="894" t="s">
        <v>584</v>
      </c>
      <c r="B61" s="61">
        <v>1</v>
      </c>
      <c r="C61" s="93">
        <v>1</v>
      </c>
      <c r="D61" s="202" t="s">
        <v>681</v>
      </c>
      <c r="E61" s="91" t="s">
        <v>1705</v>
      </c>
      <c r="F61" s="95">
        <v>13966</v>
      </c>
      <c r="G61" s="380" t="s">
        <v>472</v>
      </c>
      <c r="H61" s="202"/>
      <c r="I61" s="97" t="s">
        <v>103</v>
      </c>
      <c r="J61" s="361">
        <v>41214</v>
      </c>
      <c r="K61" s="916" t="s">
        <v>2266</v>
      </c>
      <c r="L61" s="872">
        <f t="shared" si="0"/>
        <v>0</v>
      </c>
      <c r="M61" s="852" t="s">
        <v>2167</v>
      </c>
      <c r="N61" s="217">
        <f t="shared" si="1"/>
        <v>0</v>
      </c>
      <c r="O61" s="217">
        <f t="shared" si="2"/>
        <v>0</v>
      </c>
      <c r="P61" s="217">
        <f t="shared" si="3"/>
        <v>0</v>
      </c>
      <c r="Q61" s="246">
        <f t="shared" si="4"/>
        <v>0</v>
      </c>
      <c r="R61" s="514"/>
      <c r="S61" s="679"/>
      <c r="T61" s="612" t="s">
        <v>1904</v>
      </c>
      <c r="U61" s="676"/>
      <c r="V61" s="447" t="s">
        <v>320</v>
      </c>
      <c r="W61" s="448" t="s">
        <v>448</v>
      </c>
      <c r="X61" s="560"/>
      <c r="Y61" s="446" t="s">
        <v>448</v>
      </c>
      <c r="Z61" s="593"/>
      <c r="AA61" s="344" t="s">
        <v>673</v>
      </c>
      <c r="AB61" s="780">
        <v>0</v>
      </c>
      <c r="AC61" s="781">
        <v>0</v>
      </c>
      <c r="AD61" s="781">
        <v>0</v>
      </c>
      <c r="AE61" s="782">
        <v>0</v>
      </c>
      <c r="AF61" s="110"/>
      <c r="AG61" s="118"/>
      <c r="AH61" s="125" t="s">
        <v>1028</v>
      </c>
      <c r="AI61" s="813">
        <v>0</v>
      </c>
      <c r="AJ61" s="813">
        <v>0</v>
      </c>
      <c r="AK61" s="813">
        <v>0</v>
      </c>
      <c r="AL61" s="814">
        <v>0</v>
      </c>
      <c r="AM61" s="110"/>
      <c r="AN61" s="118"/>
      <c r="AO61" s="129" t="s">
        <v>1028</v>
      </c>
      <c r="AP61" s="738">
        <v>0</v>
      </c>
      <c r="AQ61" s="738">
        <v>0</v>
      </c>
      <c r="AR61" s="738">
        <v>0</v>
      </c>
      <c r="AS61" s="739">
        <v>0</v>
      </c>
      <c r="AT61" s="110"/>
      <c r="AU61" s="114"/>
      <c r="AV61" s="122" t="s">
        <v>1272</v>
      </c>
      <c r="AW61" s="183"/>
      <c r="AX61" s="183"/>
      <c r="AY61" s="183"/>
      <c r="AZ61" s="186"/>
      <c r="BA61" s="110"/>
      <c r="BB61" s="114"/>
      <c r="BC61" s="122" t="s">
        <v>1272</v>
      </c>
      <c r="BD61" s="183"/>
      <c r="BE61" s="183"/>
      <c r="BF61" s="183"/>
      <c r="BG61" s="186"/>
      <c r="BH61" s="159"/>
      <c r="BI61" s="216"/>
      <c r="BJ61" s="861" t="s">
        <v>1706</v>
      </c>
      <c r="BK61" s="217" t="s">
        <v>599</v>
      </c>
      <c r="BL61" s="217" t="s">
        <v>599</v>
      </c>
      <c r="BM61" s="217" t="s">
        <v>599</v>
      </c>
      <c r="BN61" s="246" t="s">
        <v>599</v>
      </c>
      <c r="BO61" s="714"/>
    </row>
    <row r="62" spans="1:67" s="90" customFormat="1" ht="153.75" thickBot="1" x14ac:dyDescent="0.25">
      <c r="A62" s="894" t="s">
        <v>584</v>
      </c>
      <c r="B62" s="61">
        <v>1</v>
      </c>
      <c r="C62" s="93">
        <v>1</v>
      </c>
      <c r="D62" s="202" t="s">
        <v>682</v>
      </c>
      <c r="E62" s="91" t="s">
        <v>104</v>
      </c>
      <c r="F62" s="95">
        <v>27266</v>
      </c>
      <c r="G62" s="380" t="s">
        <v>473</v>
      </c>
      <c r="H62" s="202"/>
      <c r="I62" s="97" t="s">
        <v>105</v>
      </c>
      <c r="J62" s="361">
        <v>41030</v>
      </c>
      <c r="K62" s="916" t="s">
        <v>2267</v>
      </c>
      <c r="L62" s="872">
        <f t="shared" si="0"/>
        <v>0</v>
      </c>
      <c r="M62" s="852" t="s">
        <v>2168</v>
      </c>
      <c r="N62" s="217">
        <f t="shared" si="1"/>
        <v>0</v>
      </c>
      <c r="O62" s="217">
        <f t="shared" si="2"/>
        <v>0</v>
      </c>
      <c r="P62" s="217">
        <f t="shared" si="3"/>
        <v>0</v>
      </c>
      <c r="Q62" s="246">
        <f t="shared" si="4"/>
        <v>0</v>
      </c>
      <c r="R62" s="506"/>
      <c r="S62" s="679"/>
      <c r="T62" s="612" t="s">
        <v>1905</v>
      </c>
      <c r="U62" s="675"/>
      <c r="V62" s="447" t="s">
        <v>321</v>
      </c>
      <c r="W62" s="448" t="s">
        <v>374</v>
      </c>
      <c r="X62" s="560"/>
      <c r="Y62" s="446" t="s">
        <v>374</v>
      </c>
      <c r="Z62" s="593"/>
      <c r="AA62" s="344" t="s">
        <v>677</v>
      </c>
      <c r="AB62" s="780">
        <v>0</v>
      </c>
      <c r="AC62" s="781">
        <v>0</v>
      </c>
      <c r="AD62" s="781">
        <v>0</v>
      </c>
      <c r="AE62" s="782">
        <v>0</v>
      </c>
      <c r="AF62" s="110"/>
      <c r="AG62" s="118"/>
      <c r="AH62" s="125" t="s">
        <v>1029</v>
      </c>
      <c r="AI62" s="813">
        <v>0</v>
      </c>
      <c r="AJ62" s="813">
        <v>0</v>
      </c>
      <c r="AK62" s="813">
        <v>0</v>
      </c>
      <c r="AL62" s="814">
        <v>0</v>
      </c>
      <c r="AM62" s="110"/>
      <c r="AN62" s="118"/>
      <c r="AO62" s="129" t="s">
        <v>1029</v>
      </c>
      <c r="AP62" s="738">
        <v>0</v>
      </c>
      <c r="AQ62" s="738">
        <v>0</v>
      </c>
      <c r="AR62" s="738">
        <v>0</v>
      </c>
      <c r="AS62" s="739">
        <v>0</v>
      </c>
      <c r="AT62" s="110"/>
      <c r="AU62" s="114"/>
      <c r="AV62" s="122" t="s">
        <v>1273</v>
      </c>
      <c r="AW62" s="183"/>
      <c r="AX62" s="183"/>
      <c r="AY62" s="183"/>
      <c r="AZ62" s="186"/>
      <c r="BA62" s="110"/>
      <c r="BB62" s="114"/>
      <c r="BC62" s="122" t="s">
        <v>1273</v>
      </c>
      <c r="BD62" s="183"/>
      <c r="BE62" s="183"/>
      <c r="BF62" s="183"/>
      <c r="BG62" s="186"/>
      <c r="BH62" s="159"/>
      <c r="BI62" s="216"/>
      <c r="BJ62" s="861" t="s">
        <v>1707</v>
      </c>
      <c r="BK62" s="217" t="s">
        <v>599</v>
      </c>
      <c r="BL62" s="217" t="s">
        <v>599</v>
      </c>
      <c r="BM62" s="217" t="s">
        <v>599</v>
      </c>
      <c r="BN62" s="246" t="s">
        <v>599</v>
      </c>
      <c r="BO62" s="714"/>
    </row>
    <row r="63" spans="1:67" s="90" customFormat="1" ht="192" thickBot="1" x14ac:dyDescent="0.25">
      <c r="A63" s="894" t="s">
        <v>584</v>
      </c>
      <c r="B63" s="61">
        <v>1</v>
      </c>
      <c r="C63" s="93">
        <v>1</v>
      </c>
      <c r="D63" s="202" t="s">
        <v>683</v>
      </c>
      <c r="E63" s="91" t="s">
        <v>106</v>
      </c>
      <c r="F63" s="95">
        <v>13966</v>
      </c>
      <c r="G63" s="380" t="s">
        <v>464</v>
      </c>
      <c r="H63" s="202"/>
      <c r="I63" s="97" t="s">
        <v>107</v>
      </c>
      <c r="J63" s="361">
        <v>41214</v>
      </c>
      <c r="K63" s="872" t="s">
        <v>2015</v>
      </c>
      <c r="L63" s="872">
        <f t="shared" si="0"/>
        <v>0</v>
      </c>
      <c r="M63" s="852" t="s">
        <v>2167</v>
      </c>
      <c r="N63" s="217">
        <f t="shared" si="1"/>
        <v>0</v>
      </c>
      <c r="O63" s="217">
        <f t="shared" si="2"/>
        <v>0</v>
      </c>
      <c r="P63" s="217">
        <f t="shared" si="3"/>
        <v>0</v>
      </c>
      <c r="Q63" s="246">
        <f t="shared" si="4"/>
        <v>0</v>
      </c>
      <c r="R63" s="507"/>
      <c r="S63" s="679"/>
      <c r="T63" s="612" t="s">
        <v>1902</v>
      </c>
      <c r="U63" s="680"/>
      <c r="V63" s="449" t="s">
        <v>322</v>
      </c>
      <c r="W63" s="448" t="s">
        <v>375</v>
      </c>
      <c r="X63" s="560"/>
      <c r="Y63" s="446" t="s">
        <v>375</v>
      </c>
      <c r="Z63" s="593"/>
      <c r="AA63" s="344" t="s">
        <v>673</v>
      </c>
      <c r="AB63" s="780">
        <v>0</v>
      </c>
      <c r="AC63" s="781">
        <v>0</v>
      </c>
      <c r="AD63" s="781">
        <v>0</v>
      </c>
      <c r="AE63" s="782">
        <v>0</v>
      </c>
      <c r="AF63" s="110"/>
      <c r="AG63" s="118"/>
      <c r="AH63" s="125" t="s">
        <v>1030</v>
      </c>
      <c r="AI63" s="813">
        <v>0</v>
      </c>
      <c r="AJ63" s="813">
        <v>0</v>
      </c>
      <c r="AK63" s="813">
        <v>0</v>
      </c>
      <c r="AL63" s="814">
        <v>0</v>
      </c>
      <c r="AM63" s="110"/>
      <c r="AN63" s="118"/>
      <c r="AO63" s="129" t="s">
        <v>1030</v>
      </c>
      <c r="AP63" s="738">
        <v>0</v>
      </c>
      <c r="AQ63" s="738">
        <v>0</v>
      </c>
      <c r="AR63" s="738">
        <v>0</v>
      </c>
      <c r="AS63" s="739">
        <v>0</v>
      </c>
      <c r="AT63" s="110"/>
      <c r="AU63" s="114"/>
      <c r="AV63" s="122" t="s">
        <v>1274</v>
      </c>
      <c r="AW63" s="183"/>
      <c r="AX63" s="183"/>
      <c r="AY63" s="183"/>
      <c r="AZ63" s="186"/>
      <c r="BA63" s="110"/>
      <c r="BB63" s="114"/>
      <c r="BC63" s="122" t="s">
        <v>1274</v>
      </c>
      <c r="BD63" s="183"/>
      <c r="BE63" s="183"/>
      <c r="BF63" s="183"/>
      <c r="BG63" s="186"/>
      <c r="BH63" s="159"/>
      <c r="BI63" s="216"/>
      <c r="BJ63" s="861" t="s">
        <v>1708</v>
      </c>
      <c r="BK63" s="217" t="s">
        <v>599</v>
      </c>
      <c r="BL63" s="217" t="s">
        <v>599</v>
      </c>
      <c r="BM63" s="217" t="s">
        <v>599</v>
      </c>
      <c r="BN63" s="246" t="s">
        <v>599</v>
      </c>
      <c r="BO63" s="714"/>
    </row>
    <row r="64" spans="1:67" s="90" customFormat="1" ht="235.15" customHeight="1" thickBot="1" x14ac:dyDescent="0.25">
      <c r="A64" s="894" t="s">
        <v>584</v>
      </c>
      <c r="B64" s="61">
        <v>1</v>
      </c>
      <c r="C64" s="93">
        <v>1</v>
      </c>
      <c r="D64" s="202" t="s">
        <v>684</v>
      </c>
      <c r="E64" s="91" t="s">
        <v>1521</v>
      </c>
      <c r="F64" s="95">
        <v>20616</v>
      </c>
      <c r="G64" s="380" t="s">
        <v>479</v>
      </c>
      <c r="H64" s="202"/>
      <c r="I64" s="97" t="s">
        <v>108</v>
      </c>
      <c r="J64" s="361">
        <v>41791</v>
      </c>
      <c r="K64" s="872" t="s">
        <v>2016</v>
      </c>
      <c r="L64" s="872" t="str">
        <f t="shared" si="0"/>
        <v>Staff developed draft policy ideas and took them out to the public found that the attending public was in favor of the County including the policies for county facilities that were developed during the CESEAP and for incentive and recognition programs for private property owners who voluntarily exceed Title 24 standards. Staff developed a new Energy Efficiency Chapter to be included in the Conservation and Open Space Element of the General Plan. This was taken to the Planning Commission on February 26 and they made a recommendation to the Board of Supervisors for approval.</v>
      </c>
      <c r="M64" s="852" t="s">
        <v>2169</v>
      </c>
      <c r="N64" s="217">
        <f t="shared" si="1"/>
        <v>43</v>
      </c>
      <c r="O64" s="217">
        <f t="shared" si="2"/>
        <v>9</v>
      </c>
      <c r="P64" s="217">
        <f t="shared" si="3"/>
        <v>21</v>
      </c>
      <c r="Q64" s="246">
        <f t="shared" si="4"/>
        <v>264</v>
      </c>
      <c r="R64" s="506"/>
      <c r="S64" s="679"/>
      <c r="T64" s="612" t="s">
        <v>1906</v>
      </c>
      <c r="U64" s="681"/>
      <c r="V64" s="447" t="s">
        <v>323</v>
      </c>
      <c r="W64" s="448" t="s">
        <v>377</v>
      </c>
      <c r="X64" s="560"/>
      <c r="Y64" s="446" t="s">
        <v>377</v>
      </c>
      <c r="Z64" s="593"/>
      <c r="AA64" s="344" t="s">
        <v>676</v>
      </c>
      <c r="AB64" s="780">
        <v>11</v>
      </c>
      <c r="AC64" s="781">
        <v>3</v>
      </c>
      <c r="AD64" s="781">
        <v>7</v>
      </c>
      <c r="AE64" s="782">
        <v>0</v>
      </c>
      <c r="AF64" s="110"/>
      <c r="AG64" s="119" t="s">
        <v>1031</v>
      </c>
      <c r="AH64" s="125" t="s">
        <v>1032</v>
      </c>
      <c r="AI64" s="813">
        <v>16</v>
      </c>
      <c r="AJ64" s="813">
        <v>3</v>
      </c>
      <c r="AK64" s="813">
        <v>7</v>
      </c>
      <c r="AL64" s="814">
        <v>132</v>
      </c>
      <c r="AM64" s="110"/>
      <c r="AN64" s="119" t="s">
        <v>1031</v>
      </c>
      <c r="AO64" s="129" t="s">
        <v>1032</v>
      </c>
      <c r="AP64" s="738">
        <v>16</v>
      </c>
      <c r="AQ64" s="738">
        <v>3</v>
      </c>
      <c r="AR64" s="738">
        <v>7</v>
      </c>
      <c r="AS64" s="739">
        <v>132</v>
      </c>
      <c r="AT64" s="110"/>
      <c r="AU64" s="116" t="s">
        <v>1031</v>
      </c>
      <c r="AV64" s="121" t="s">
        <v>1275</v>
      </c>
      <c r="AW64" s="183"/>
      <c r="AX64" s="183"/>
      <c r="AY64" s="183"/>
      <c r="AZ64" s="186"/>
      <c r="BA64" s="110"/>
      <c r="BB64" s="116" t="s">
        <v>1031</v>
      </c>
      <c r="BC64" s="121" t="s">
        <v>1522</v>
      </c>
      <c r="BD64" s="183"/>
      <c r="BE64" s="183"/>
      <c r="BF64" s="183"/>
      <c r="BG64" s="186"/>
      <c r="BH64" s="159"/>
      <c r="BI64" s="219" t="s">
        <v>1031</v>
      </c>
      <c r="BJ64" s="856" t="s">
        <v>1709</v>
      </c>
      <c r="BK64" s="217" t="s">
        <v>599</v>
      </c>
      <c r="BL64" s="217" t="s">
        <v>599</v>
      </c>
      <c r="BM64" s="217" t="s">
        <v>599</v>
      </c>
      <c r="BN64" s="246" t="s">
        <v>599</v>
      </c>
      <c r="BO64" s="714"/>
    </row>
    <row r="65" spans="1:67" s="90" customFormat="1" ht="143.44999999999999" customHeight="1" thickBot="1" x14ac:dyDescent="0.25">
      <c r="A65" s="895" t="s">
        <v>584</v>
      </c>
      <c r="B65" s="62">
        <v>1</v>
      </c>
      <c r="C65" s="94">
        <v>1</v>
      </c>
      <c r="D65" s="306" t="s">
        <v>685</v>
      </c>
      <c r="E65" s="92" t="s">
        <v>109</v>
      </c>
      <c r="F65" s="96">
        <v>13972</v>
      </c>
      <c r="G65" s="381" t="s">
        <v>474</v>
      </c>
      <c r="H65" s="306"/>
      <c r="I65" s="98" t="s">
        <v>110</v>
      </c>
      <c r="J65" s="362">
        <v>41205</v>
      </c>
      <c r="K65" s="873" t="s">
        <v>2268</v>
      </c>
      <c r="L65" s="873">
        <f t="shared" si="0"/>
        <v>0</v>
      </c>
      <c r="M65" s="853" t="s">
        <v>2166</v>
      </c>
      <c r="N65" s="239">
        <f t="shared" si="1"/>
        <v>0</v>
      </c>
      <c r="O65" s="239">
        <f t="shared" si="2"/>
        <v>0</v>
      </c>
      <c r="P65" s="239">
        <f t="shared" si="3"/>
        <v>0</v>
      </c>
      <c r="Q65" s="240">
        <f t="shared" si="4"/>
        <v>0</v>
      </c>
      <c r="R65" s="512"/>
      <c r="S65" s="677"/>
      <c r="T65" s="612" t="s">
        <v>1907</v>
      </c>
      <c r="U65" s="682"/>
      <c r="V65" s="450" t="s">
        <v>324</v>
      </c>
      <c r="W65" s="451" t="s">
        <v>376</v>
      </c>
      <c r="X65" s="568"/>
      <c r="Y65" s="446" t="s">
        <v>376</v>
      </c>
      <c r="Z65" s="593"/>
      <c r="AA65" s="345" t="s">
        <v>675</v>
      </c>
      <c r="AB65" s="783">
        <v>0</v>
      </c>
      <c r="AC65" s="784">
        <v>0</v>
      </c>
      <c r="AD65" s="784">
        <v>0</v>
      </c>
      <c r="AE65" s="785">
        <v>0</v>
      </c>
      <c r="AF65" s="174"/>
      <c r="AG65" s="152"/>
      <c r="AH65" s="127" t="s">
        <v>1033</v>
      </c>
      <c r="AI65" s="815">
        <v>0</v>
      </c>
      <c r="AJ65" s="815">
        <v>0</v>
      </c>
      <c r="AK65" s="815">
        <v>0</v>
      </c>
      <c r="AL65" s="816">
        <v>0</v>
      </c>
      <c r="AM65" s="174"/>
      <c r="AN65" s="152"/>
      <c r="AO65" s="131" t="s">
        <v>1033</v>
      </c>
      <c r="AP65" s="740">
        <v>0</v>
      </c>
      <c r="AQ65" s="740">
        <v>0</v>
      </c>
      <c r="AR65" s="740">
        <v>0</v>
      </c>
      <c r="AS65" s="741">
        <v>0</v>
      </c>
      <c r="AT65" s="174"/>
      <c r="AU65" s="151"/>
      <c r="AV65" s="134" t="s">
        <v>1276</v>
      </c>
      <c r="AW65" s="308"/>
      <c r="AX65" s="308"/>
      <c r="AY65" s="308"/>
      <c r="AZ65" s="309"/>
      <c r="BA65" s="174"/>
      <c r="BB65" s="151"/>
      <c r="BC65" s="134" t="s">
        <v>1276</v>
      </c>
      <c r="BD65" s="308"/>
      <c r="BE65" s="308"/>
      <c r="BF65" s="308"/>
      <c r="BG65" s="309"/>
      <c r="BH65" s="161"/>
      <c r="BI65" s="237"/>
      <c r="BJ65" s="857" t="s">
        <v>1710</v>
      </c>
      <c r="BK65" s="239" t="s">
        <v>599</v>
      </c>
      <c r="BL65" s="239" t="s">
        <v>599</v>
      </c>
      <c r="BM65" s="239" t="s">
        <v>599</v>
      </c>
      <c r="BN65" s="240" t="s">
        <v>599</v>
      </c>
      <c r="BO65" s="714"/>
    </row>
    <row r="66" spans="1:67" s="90" customFormat="1" ht="253.15" customHeight="1" thickBot="1" x14ac:dyDescent="0.25">
      <c r="A66" s="906" t="s">
        <v>1277</v>
      </c>
      <c r="B66" s="63">
        <v>3</v>
      </c>
      <c r="C66" s="15">
        <v>1</v>
      </c>
      <c r="D66" s="375" t="s">
        <v>1278</v>
      </c>
      <c r="E66" s="12" t="s">
        <v>1279</v>
      </c>
      <c r="F66" s="57">
        <v>44889</v>
      </c>
      <c r="G66" s="384" t="s">
        <v>480</v>
      </c>
      <c r="H66" s="375" t="s">
        <v>1280</v>
      </c>
      <c r="I66" s="59" t="s">
        <v>1281</v>
      </c>
      <c r="J66" s="365"/>
      <c r="K66" s="877" t="s">
        <v>2270</v>
      </c>
      <c r="L66" s="877" t="str">
        <f t="shared" si="0"/>
        <v>1. During this period, the County performed case study research on other municipal revolving loan funds, and conducted research into available seed funding to capitalize a fund in Inyo County.  This research was compiled in the Energy Efficiency Revolving Loan Fund Assessment and Planning Report.  The Assessment and Planning Report was presented to the Inyo County Financial Advisory Committee for review and feedback, and subsequently presented to the Board of Supervisors for review and approval.  Concurrently, the County began incorporating lessons learned from other municipalities into a Energy Efficiency Policy Report that defines the goals of a revolving loan fund, describes fund administration, and identifies project selection criteria. The County also worked on developing an accounting tool for tracking cost and energy savings and internal loan repayment.</v>
      </c>
      <c r="M66" s="845" t="s">
        <v>2269</v>
      </c>
      <c r="N66" s="262">
        <f t="shared" si="1"/>
        <v>5</v>
      </c>
      <c r="O66" s="262">
        <f t="shared" si="2"/>
        <v>5</v>
      </c>
      <c r="P66" s="262">
        <f t="shared" si="3"/>
        <v>3</v>
      </c>
      <c r="Q66" s="263">
        <f t="shared" si="4"/>
        <v>3</v>
      </c>
      <c r="R66" s="512"/>
      <c r="S66" s="675"/>
      <c r="T66" s="612"/>
      <c r="U66" s="667"/>
      <c r="V66" s="531"/>
      <c r="W66" s="532"/>
      <c r="X66" s="569"/>
      <c r="Y66" s="446"/>
      <c r="Z66" s="593"/>
      <c r="AA66" s="348"/>
      <c r="AB66" s="791"/>
      <c r="AC66" s="792"/>
      <c r="AD66" s="792"/>
      <c r="AE66" s="793"/>
      <c r="AF66" s="154"/>
      <c r="AG66" s="156"/>
      <c r="AH66" s="157"/>
      <c r="AI66" s="823"/>
      <c r="AJ66" s="823"/>
      <c r="AK66" s="823"/>
      <c r="AL66" s="824"/>
      <c r="AM66" s="154"/>
      <c r="AN66" s="156"/>
      <c r="AO66" s="158"/>
      <c r="AP66" s="748"/>
      <c r="AQ66" s="748"/>
      <c r="AR66" s="748"/>
      <c r="AS66" s="749"/>
      <c r="AT66" s="154"/>
      <c r="AU66" s="155" t="s">
        <v>1282</v>
      </c>
      <c r="AV66" s="168" t="s">
        <v>1283</v>
      </c>
      <c r="AW66" s="295">
        <v>0</v>
      </c>
      <c r="AX66" s="295">
        <v>0</v>
      </c>
      <c r="AY66" s="295">
        <v>0</v>
      </c>
      <c r="AZ66" s="296">
        <v>0</v>
      </c>
      <c r="BA66" s="154"/>
      <c r="BB66" s="155" t="s">
        <v>1523</v>
      </c>
      <c r="BC66" s="211" t="s">
        <v>1524</v>
      </c>
      <c r="BD66" s="295">
        <v>5</v>
      </c>
      <c r="BE66" s="295">
        <v>5</v>
      </c>
      <c r="BF66" s="295">
        <v>3</v>
      </c>
      <c r="BG66" s="296">
        <v>3</v>
      </c>
      <c r="BH66" s="167"/>
      <c r="BI66" s="260" t="s">
        <v>2091</v>
      </c>
      <c r="BJ66" s="261" t="s">
        <v>1711</v>
      </c>
      <c r="BK66" s="262" t="s">
        <v>599</v>
      </c>
      <c r="BL66" s="262" t="s">
        <v>599</v>
      </c>
      <c r="BM66" s="262" t="s">
        <v>599</v>
      </c>
      <c r="BN66" s="263" t="s">
        <v>599</v>
      </c>
      <c r="BO66" s="714"/>
    </row>
    <row r="67" spans="1:67" s="90" customFormat="1" ht="232.15" customHeight="1" thickTop="1" thickBot="1" x14ac:dyDescent="0.25">
      <c r="A67" s="893" t="s">
        <v>1284</v>
      </c>
      <c r="B67" s="101">
        <v>1</v>
      </c>
      <c r="C67" s="79">
        <v>6</v>
      </c>
      <c r="D67" s="310" t="s">
        <v>957</v>
      </c>
      <c r="E67" s="73" t="s">
        <v>1525</v>
      </c>
      <c r="F67" s="80">
        <v>280020</v>
      </c>
      <c r="G67" s="379" t="s">
        <v>473</v>
      </c>
      <c r="H67" s="310" t="s">
        <v>952</v>
      </c>
      <c r="I67" s="81" t="s">
        <v>111</v>
      </c>
      <c r="J67" s="360">
        <v>41699</v>
      </c>
      <c r="K67" s="871" t="s">
        <v>2074</v>
      </c>
      <c r="L67" s="871" t="str">
        <f t="shared" si="0"/>
        <v>1. The County of Kern's Energy Action Plan was adopted on September 24, 2013.   With this final document, any edits made by SCE must be incorporated into the EAP Template.        2.  In January and February 2014 work was completed to update the EAP template.  It will be delivered to SCE in March 2014.</v>
      </c>
      <c r="M67" s="886" t="s">
        <v>2170</v>
      </c>
      <c r="N67" s="234">
        <f t="shared" si="1"/>
        <v>42</v>
      </c>
      <c r="O67" s="234">
        <f t="shared" si="2"/>
        <v>12</v>
      </c>
      <c r="P67" s="234">
        <f t="shared" si="3"/>
        <v>11</v>
      </c>
      <c r="Q67" s="235">
        <f t="shared" si="4"/>
        <v>58</v>
      </c>
      <c r="R67" s="512"/>
      <c r="S67" s="675"/>
      <c r="T67" s="606" t="s">
        <v>1908</v>
      </c>
      <c r="U67" s="683"/>
      <c r="V67" s="438" t="s">
        <v>112</v>
      </c>
      <c r="W67" s="439" t="s">
        <v>449</v>
      </c>
      <c r="X67" s="564"/>
      <c r="Y67" s="440" t="s">
        <v>449</v>
      </c>
      <c r="Z67" s="110"/>
      <c r="AA67" s="343" t="s">
        <v>964</v>
      </c>
      <c r="AB67" s="777">
        <v>10</v>
      </c>
      <c r="AC67" s="778">
        <v>12</v>
      </c>
      <c r="AD67" s="778">
        <v>11</v>
      </c>
      <c r="AE67" s="779">
        <v>42</v>
      </c>
      <c r="AF67" s="170"/>
      <c r="AG67" s="146" t="s">
        <v>1034</v>
      </c>
      <c r="AH67" s="147" t="s">
        <v>1035</v>
      </c>
      <c r="AI67" s="811">
        <v>16</v>
      </c>
      <c r="AJ67" s="811">
        <v>0</v>
      </c>
      <c r="AK67" s="811">
        <v>0</v>
      </c>
      <c r="AL67" s="812">
        <v>8</v>
      </c>
      <c r="AM67" s="170"/>
      <c r="AN67" s="146" t="s">
        <v>1034</v>
      </c>
      <c r="AO67" s="148" t="s">
        <v>1035</v>
      </c>
      <c r="AP67" s="736">
        <v>16</v>
      </c>
      <c r="AQ67" s="736">
        <v>0</v>
      </c>
      <c r="AR67" s="736">
        <v>0</v>
      </c>
      <c r="AS67" s="737">
        <v>8</v>
      </c>
      <c r="AT67" s="170"/>
      <c r="AU67" s="145" t="s">
        <v>1034</v>
      </c>
      <c r="AV67" s="176" t="s">
        <v>1285</v>
      </c>
      <c r="AW67" s="304"/>
      <c r="AX67" s="304"/>
      <c r="AY67" s="304"/>
      <c r="AZ67" s="305"/>
      <c r="BA67" s="170"/>
      <c r="BB67" s="145" t="s">
        <v>1034</v>
      </c>
      <c r="BC67" s="201" t="s">
        <v>1526</v>
      </c>
      <c r="BD67" s="304"/>
      <c r="BE67" s="304"/>
      <c r="BF67" s="304"/>
      <c r="BG67" s="305"/>
      <c r="BH67" s="171"/>
      <c r="BI67" s="232" t="s">
        <v>1034</v>
      </c>
      <c r="BJ67" s="858" t="s">
        <v>1712</v>
      </c>
      <c r="BK67" s="234" t="s">
        <v>599</v>
      </c>
      <c r="BL67" s="234" t="s">
        <v>599</v>
      </c>
      <c r="BM67" s="234" t="s">
        <v>599</v>
      </c>
      <c r="BN67" s="235" t="s">
        <v>599</v>
      </c>
      <c r="BO67" s="714"/>
    </row>
    <row r="68" spans="1:67" s="90" customFormat="1" ht="255.75" thickBot="1" x14ac:dyDescent="0.25">
      <c r="A68" s="894" t="s">
        <v>2065</v>
      </c>
      <c r="B68" s="61">
        <v>1</v>
      </c>
      <c r="C68" s="93">
        <v>6</v>
      </c>
      <c r="D68" s="202" t="s">
        <v>958</v>
      </c>
      <c r="E68" s="91" t="s">
        <v>1527</v>
      </c>
      <c r="F68" s="95">
        <v>368900</v>
      </c>
      <c r="G68" s="380" t="s">
        <v>464</v>
      </c>
      <c r="H68" s="202" t="s">
        <v>953</v>
      </c>
      <c r="I68" s="97" t="s">
        <v>113</v>
      </c>
      <c r="J68" s="361">
        <v>41541</v>
      </c>
      <c r="K68" s="872" t="s">
        <v>2018</v>
      </c>
      <c r="L68" s="872" t="str">
        <f t="shared" si="0"/>
        <v xml:space="preserve">1.  The County of Kern Board of Supervisors accepted their Energy Action Plan on September 24, 2013.                      2. The EAP Template was shared with other local governments at the EAP Summit hosted by Kern Energy Watch on October 30, 2013.                                                     3.  The City of Delano has proceeded with the creation of a Climate Action Plan.                                                                          </v>
      </c>
      <c r="M68" s="852" t="s">
        <v>2171</v>
      </c>
      <c r="N68" s="217">
        <f t="shared" si="1"/>
        <v>56</v>
      </c>
      <c r="O68" s="217">
        <f t="shared" si="2"/>
        <v>34</v>
      </c>
      <c r="P68" s="217">
        <f t="shared" si="3"/>
        <v>43</v>
      </c>
      <c r="Q68" s="246">
        <f t="shared" si="4"/>
        <v>42</v>
      </c>
      <c r="R68" s="512"/>
      <c r="S68" s="680"/>
      <c r="T68" s="617" t="s">
        <v>1909</v>
      </c>
      <c r="U68" s="683"/>
      <c r="V68" s="452" t="s">
        <v>114</v>
      </c>
      <c r="W68" s="453" t="s">
        <v>378</v>
      </c>
      <c r="X68" s="565"/>
      <c r="Y68" s="440" t="s">
        <v>378</v>
      </c>
      <c r="Z68" s="110"/>
      <c r="AA68" s="344" t="s">
        <v>954</v>
      </c>
      <c r="AB68" s="780">
        <v>10</v>
      </c>
      <c r="AC68" s="781">
        <v>12</v>
      </c>
      <c r="AD68" s="781">
        <v>11</v>
      </c>
      <c r="AE68" s="782">
        <v>42</v>
      </c>
      <c r="AF68" s="110"/>
      <c r="AG68" s="118" t="s">
        <v>1036</v>
      </c>
      <c r="AH68" s="125" t="s">
        <v>1037</v>
      </c>
      <c r="AI68" s="813">
        <v>23</v>
      </c>
      <c r="AJ68" s="813">
        <v>11</v>
      </c>
      <c r="AK68" s="813">
        <v>16</v>
      </c>
      <c r="AL68" s="814"/>
      <c r="AM68" s="110"/>
      <c r="AN68" s="118" t="s">
        <v>1036</v>
      </c>
      <c r="AO68" s="129" t="s">
        <v>1037</v>
      </c>
      <c r="AP68" s="738">
        <v>23</v>
      </c>
      <c r="AQ68" s="738">
        <v>11</v>
      </c>
      <c r="AR68" s="738">
        <v>16</v>
      </c>
      <c r="AS68" s="739"/>
      <c r="AT68" s="110"/>
      <c r="AU68" s="114" t="s">
        <v>1286</v>
      </c>
      <c r="AV68" s="121" t="s">
        <v>1287</v>
      </c>
      <c r="AW68" s="183"/>
      <c r="AX68" s="183"/>
      <c r="AY68" s="183"/>
      <c r="AZ68" s="186"/>
      <c r="BA68" s="110"/>
      <c r="BB68" s="114" t="s">
        <v>1286</v>
      </c>
      <c r="BC68" s="184" t="s">
        <v>1528</v>
      </c>
      <c r="BD68" s="183"/>
      <c r="BE68" s="183"/>
      <c r="BF68" s="183"/>
      <c r="BG68" s="186"/>
      <c r="BH68" s="159"/>
      <c r="BI68" s="216" t="s">
        <v>1286</v>
      </c>
      <c r="BJ68" s="862" t="s">
        <v>1713</v>
      </c>
      <c r="BK68" s="217" t="s">
        <v>599</v>
      </c>
      <c r="BL68" s="217" t="s">
        <v>599</v>
      </c>
      <c r="BM68" s="217" t="s">
        <v>599</v>
      </c>
      <c r="BN68" s="246" t="s">
        <v>599</v>
      </c>
      <c r="BO68" s="714"/>
    </row>
    <row r="69" spans="1:67" s="90" customFormat="1" ht="217.15" customHeight="1" thickBot="1" x14ac:dyDescent="0.25">
      <c r="A69" s="894" t="s">
        <v>1284</v>
      </c>
      <c r="B69" s="61">
        <v>1</v>
      </c>
      <c r="C69" s="93">
        <v>6</v>
      </c>
      <c r="D69" s="202" t="s">
        <v>959</v>
      </c>
      <c r="E69" s="91" t="s">
        <v>1529</v>
      </c>
      <c r="F69" s="95">
        <v>468430</v>
      </c>
      <c r="G69" s="380" t="s">
        <v>479</v>
      </c>
      <c r="H69" s="202" t="s">
        <v>955</v>
      </c>
      <c r="I69" s="97" t="s">
        <v>115</v>
      </c>
      <c r="J69" s="361">
        <v>41541</v>
      </c>
      <c r="K69" s="872" t="s">
        <v>2017</v>
      </c>
      <c r="L69" s="872" t="str">
        <f t="shared" si="0"/>
        <v xml:space="preserve">1.  The County of Kern Board of Supervisors accepted their Energy Action Plan on September 24, 2013.   </v>
      </c>
      <c r="M69" s="852" t="s">
        <v>1714</v>
      </c>
      <c r="N69" s="217">
        <f t="shared" si="1"/>
        <v>56</v>
      </c>
      <c r="O69" s="217">
        <f t="shared" si="2"/>
        <v>16</v>
      </c>
      <c r="P69" s="217">
        <f t="shared" si="3"/>
        <v>21</v>
      </c>
      <c r="Q69" s="246">
        <f t="shared" si="4"/>
        <v>66</v>
      </c>
      <c r="R69" s="512"/>
      <c r="S69" s="681"/>
      <c r="T69" s="610" t="s">
        <v>1910</v>
      </c>
      <c r="U69" s="683"/>
      <c r="V69" s="452" t="s">
        <v>116</v>
      </c>
      <c r="W69" s="453" t="s">
        <v>450</v>
      </c>
      <c r="X69" s="565"/>
      <c r="Y69" s="440" t="s">
        <v>450</v>
      </c>
      <c r="Z69" s="110"/>
      <c r="AA69" s="344" t="s">
        <v>963</v>
      </c>
      <c r="AB69" s="780">
        <v>10</v>
      </c>
      <c r="AC69" s="781">
        <v>12</v>
      </c>
      <c r="AD69" s="781">
        <v>11</v>
      </c>
      <c r="AE69" s="782">
        <v>42</v>
      </c>
      <c r="AF69" s="110"/>
      <c r="AG69" s="118" t="s">
        <v>1038</v>
      </c>
      <c r="AH69" s="125" t="s">
        <v>1039</v>
      </c>
      <c r="AI69" s="813">
        <v>23</v>
      </c>
      <c r="AJ69" s="813">
        <v>2</v>
      </c>
      <c r="AK69" s="813">
        <v>5</v>
      </c>
      <c r="AL69" s="814">
        <v>12</v>
      </c>
      <c r="AM69" s="110"/>
      <c r="AN69" s="118" t="s">
        <v>1038</v>
      </c>
      <c r="AO69" s="129" t="s">
        <v>1039</v>
      </c>
      <c r="AP69" s="738">
        <v>23</v>
      </c>
      <c r="AQ69" s="738">
        <v>2</v>
      </c>
      <c r="AR69" s="738">
        <v>5</v>
      </c>
      <c r="AS69" s="739">
        <v>12</v>
      </c>
      <c r="AT69" s="110"/>
      <c r="AU69" s="114" t="s">
        <v>1038</v>
      </c>
      <c r="AV69" s="121" t="s">
        <v>1288</v>
      </c>
      <c r="AW69" s="183"/>
      <c r="AX69" s="183"/>
      <c r="AY69" s="183"/>
      <c r="AZ69" s="186"/>
      <c r="BA69" s="110"/>
      <c r="BB69" s="114" t="s">
        <v>1038</v>
      </c>
      <c r="BC69" s="184" t="s">
        <v>1530</v>
      </c>
      <c r="BD69" s="183"/>
      <c r="BE69" s="183"/>
      <c r="BF69" s="183"/>
      <c r="BG69" s="186"/>
      <c r="BH69" s="159"/>
      <c r="BI69" s="216" t="s">
        <v>1038</v>
      </c>
      <c r="BJ69" s="862" t="s">
        <v>1714</v>
      </c>
      <c r="BK69" s="217" t="s">
        <v>599</v>
      </c>
      <c r="BL69" s="217" t="s">
        <v>599</v>
      </c>
      <c r="BM69" s="217" t="s">
        <v>599</v>
      </c>
      <c r="BN69" s="246" t="s">
        <v>599</v>
      </c>
      <c r="BO69" s="714"/>
    </row>
    <row r="70" spans="1:67" s="90" customFormat="1" ht="231" customHeight="1" thickBot="1" x14ac:dyDescent="0.25">
      <c r="A70" s="895" t="s">
        <v>1284</v>
      </c>
      <c r="B70" s="62">
        <v>1</v>
      </c>
      <c r="C70" s="94">
        <v>6</v>
      </c>
      <c r="D70" s="306" t="s">
        <v>960</v>
      </c>
      <c r="E70" s="92" t="s">
        <v>1531</v>
      </c>
      <c r="F70" s="96">
        <v>58650</v>
      </c>
      <c r="G70" s="381" t="s">
        <v>474</v>
      </c>
      <c r="H70" s="306" t="s">
        <v>956</v>
      </c>
      <c r="I70" s="98" t="s">
        <v>961</v>
      </c>
      <c r="J70" s="362">
        <v>42064</v>
      </c>
      <c r="K70" s="918" t="s">
        <v>2019</v>
      </c>
      <c r="L70" s="873" t="str">
        <f t="shared" ref="L70:L133" si="5">BI70</f>
        <v xml:space="preserve">1.  As part of the initial LGOP inventory work, each Southern California Edison local government partner had several meters entered into the EPA Automated Benchmarking System as appropriate by facility.  In order to implement the EAPs by managing facility energy use and to update the GHG inventory, more facilities will be entered into the EPA ABS that was updated in July 2013.                                                   2.  In February 2014, the Kern REAP consultant ESA has put together a draft work plan and budget to complete this project.
3. The adopted EAPs have schedules for EAP inventory and strategy updates.  The contract was extended to December 2014.  Therefore the energy savings analysis will be completed one year after the adoption of the EAP in each community.  In January 2014, ESA began to work on the inventories for the cities who had reached one-year post EAP adoption.  CISR forms were reviewed.  SCE account information was provided, but needs to be brought down to the facility/meter level.              
</v>
      </c>
      <c r="M70" s="853" t="s">
        <v>2172</v>
      </c>
      <c r="N70" s="239">
        <f t="shared" ref="N70:N133" si="6">SUM(AB70,AI70,AP70,AW70,BD70,BK70)</f>
        <v>62</v>
      </c>
      <c r="O70" s="239">
        <f t="shared" ref="O70:O133" si="7">SUM(AC70,AJ70,AQ70,AX70,BE70,BL70)</f>
        <v>43</v>
      </c>
      <c r="P70" s="239">
        <f t="shared" ref="P70:P133" si="8">SUM(AD70,AK70,AR70,AY70,BF70,BM70)</f>
        <v>62</v>
      </c>
      <c r="Q70" s="240">
        <f t="shared" ref="Q70:Q133" si="9">SUM(AE70,AL70,AS70,AZ70,BG70,BN70)</f>
        <v>110</v>
      </c>
      <c r="R70" s="512"/>
      <c r="S70" s="688"/>
      <c r="T70" s="611" t="s">
        <v>1911</v>
      </c>
      <c r="U70" s="683"/>
      <c r="V70" s="441" t="s">
        <v>117</v>
      </c>
      <c r="W70" s="442" t="s">
        <v>379</v>
      </c>
      <c r="X70" s="566"/>
      <c r="Y70" s="440" t="s">
        <v>379</v>
      </c>
      <c r="Z70" s="110"/>
      <c r="AA70" s="345" t="s">
        <v>962</v>
      </c>
      <c r="AB70" s="783">
        <v>10</v>
      </c>
      <c r="AC70" s="784">
        <v>12</v>
      </c>
      <c r="AD70" s="784">
        <v>11</v>
      </c>
      <c r="AE70" s="785">
        <v>42</v>
      </c>
      <c r="AF70" s="174"/>
      <c r="AG70" s="152" t="s">
        <v>1040</v>
      </c>
      <c r="AH70" s="127" t="s">
        <v>1041</v>
      </c>
      <c r="AI70" s="815">
        <v>16</v>
      </c>
      <c r="AJ70" s="815">
        <v>2</v>
      </c>
      <c r="AK70" s="815">
        <v>12</v>
      </c>
      <c r="AL70" s="825">
        <v>28</v>
      </c>
      <c r="AM70" s="174"/>
      <c r="AN70" s="152" t="s">
        <v>1040</v>
      </c>
      <c r="AO70" s="131" t="s">
        <v>1041</v>
      </c>
      <c r="AP70" s="740">
        <v>16</v>
      </c>
      <c r="AQ70" s="740">
        <v>2</v>
      </c>
      <c r="AR70" s="740">
        <v>12</v>
      </c>
      <c r="AS70" s="741">
        <v>28</v>
      </c>
      <c r="AT70" s="174"/>
      <c r="AU70" s="151" t="s">
        <v>1040</v>
      </c>
      <c r="AV70" s="134" t="s">
        <v>1289</v>
      </c>
      <c r="AW70" s="308">
        <v>9</v>
      </c>
      <c r="AX70" s="308">
        <f>7+15</f>
        <v>22</v>
      </c>
      <c r="AY70" s="308">
        <v>12</v>
      </c>
      <c r="AZ70" s="309"/>
      <c r="BA70" s="174"/>
      <c r="BB70" s="151" t="s">
        <v>1040</v>
      </c>
      <c r="BC70" s="187" t="s">
        <v>1532</v>
      </c>
      <c r="BD70" s="308">
        <v>11</v>
      </c>
      <c r="BE70" s="308">
        <v>5</v>
      </c>
      <c r="BF70" s="308">
        <v>15</v>
      </c>
      <c r="BG70" s="309">
        <v>12</v>
      </c>
      <c r="BH70" s="161"/>
      <c r="BI70" s="237" t="s">
        <v>1040</v>
      </c>
      <c r="BJ70" s="859" t="s">
        <v>1715</v>
      </c>
      <c r="BK70" s="239" t="s">
        <v>599</v>
      </c>
      <c r="BL70" s="239" t="s">
        <v>599</v>
      </c>
      <c r="BM70" s="239" t="s">
        <v>599</v>
      </c>
      <c r="BN70" s="240" t="s">
        <v>599</v>
      </c>
      <c r="BO70" s="714"/>
    </row>
    <row r="71" spans="1:67" s="90" customFormat="1" ht="166.15" customHeight="1" thickBot="1" x14ac:dyDescent="0.25">
      <c r="A71" s="900" t="s">
        <v>1634</v>
      </c>
      <c r="B71" s="78">
        <v>1</v>
      </c>
      <c r="C71" s="79">
        <v>38</v>
      </c>
      <c r="D71" s="310" t="s">
        <v>884</v>
      </c>
      <c r="E71" s="73" t="s">
        <v>838</v>
      </c>
      <c r="F71" s="80">
        <v>800000</v>
      </c>
      <c r="G71" s="379" t="s">
        <v>468</v>
      </c>
      <c r="H71" s="310"/>
      <c r="I71" s="81" t="s">
        <v>118</v>
      </c>
      <c r="J71" s="360"/>
      <c r="K71" s="871" t="s">
        <v>2092</v>
      </c>
      <c r="L71" s="871" t="str">
        <f t="shared" si="5"/>
        <v>EEMIS Training for all COG's</v>
      </c>
      <c r="M71" s="886" t="s">
        <v>2173</v>
      </c>
      <c r="N71" s="234">
        <f t="shared" si="6"/>
        <v>0</v>
      </c>
      <c r="O71" s="234">
        <f t="shared" si="7"/>
        <v>0</v>
      </c>
      <c r="P71" s="234">
        <f t="shared" si="8"/>
        <v>426</v>
      </c>
      <c r="Q71" s="235">
        <f t="shared" si="9"/>
        <v>0</v>
      </c>
      <c r="R71" s="513"/>
      <c r="S71" s="705"/>
      <c r="T71" s="638"/>
      <c r="U71" s="668"/>
      <c r="V71" s="454" t="s">
        <v>119</v>
      </c>
      <c r="W71" s="455" t="s">
        <v>451</v>
      </c>
      <c r="X71" s="570"/>
      <c r="Y71" s="456" t="s">
        <v>1854</v>
      </c>
      <c r="Z71" s="110"/>
      <c r="AA71" s="343" t="s">
        <v>839</v>
      </c>
      <c r="AB71" s="777"/>
      <c r="AC71" s="778"/>
      <c r="AD71" s="778"/>
      <c r="AE71" s="779"/>
      <c r="AF71" s="170"/>
      <c r="AG71" s="146"/>
      <c r="AH71" s="147" t="s">
        <v>1042</v>
      </c>
      <c r="AI71" s="811"/>
      <c r="AJ71" s="811"/>
      <c r="AK71" s="811"/>
      <c r="AL71" s="812"/>
      <c r="AM71" s="170"/>
      <c r="AN71" s="146"/>
      <c r="AO71" s="148" t="s">
        <v>1042</v>
      </c>
      <c r="AP71" s="736"/>
      <c r="AQ71" s="736"/>
      <c r="AR71" s="736"/>
      <c r="AS71" s="737"/>
      <c r="AT71" s="170"/>
      <c r="AU71" s="145" t="s">
        <v>1290</v>
      </c>
      <c r="AV71" s="176" t="s">
        <v>1291</v>
      </c>
      <c r="AW71" s="145"/>
      <c r="AX71" s="145"/>
      <c r="AY71" s="144">
        <v>213</v>
      </c>
      <c r="AZ71" s="762"/>
      <c r="BA71" s="170"/>
      <c r="BB71" s="145" t="s">
        <v>1290</v>
      </c>
      <c r="BC71" s="288" t="s">
        <v>1533</v>
      </c>
      <c r="BD71" s="145"/>
      <c r="BE71" s="145"/>
      <c r="BF71" s="304">
        <v>213</v>
      </c>
      <c r="BG71" s="762"/>
      <c r="BH71" s="171"/>
      <c r="BI71" s="232" t="s">
        <v>1290</v>
      </c>
      <c r="BJ71" s="858" t="s">
        <v>1716</v>
      </c>
      <c r="BK71" s="234" t="s">
        <v>599</v>
      </c>
      <c r="BL71" s="234" t="s">
        <v>599</v>
      </c>
      <c r="BM71" s="234" t="s">
        <v>599</v>
      </c>
      <c r="BN71" s="235" t="s">
        <v>599</v>
      </c>
      <c r="BO71" s="714"/>
    </row>
    <row r="72" spans="1:67" s="90" customFormat="1" ht="135" customHeight="1" x14ac:dyDescent="0.2">
      <c r="A72" s="904" t="s">
        <v>485</v>
      </c>
      <c r="B72" s="82"/>
      <c r="C72" s="93"/>
      <c r="D72" s="202" t="s">
        <v>885</v>
      </c>
      <c r="E72" s="91" t="s">
        <v>120</v>
      </c>
      <c r="F72" s="95">
        <v>20000</v>
      </c>
      <c r="G72" s="380" t="s">
        <v>478</v>
      </c>
      <c r="H72" s="202"/>
      <c r="I72" s="97" t="s">
        <v>121</v>
      </c>
      <c r="J72" s="361">
        <v>41138</v>
      </c>
      <c r="K72" s="916" t="s">
        <v>2020</v>
      </c>
      <c r="L72" s="872">
        <f t="shared" si="5"/>
        <v>0</v>
      </c>
      <c r="M72" s="852" t="s">
        <v>2174</v>
      </c>
      <c r="N72" s="220">
        <f t="shared" si="6"/>
        <v>0</v>
      </c>
      <c r="O72" s="220">
        <f t="shared" si="7"/>
        <v>0</v>
      </c>
      <c r="P72" s="217">
        <f t="shared" si="8"/>
        <v>0</v>
      </c>
      <c r="Q72" s="246">
        <f t="shared" si="9"/>
        <v>0</v>
      </c>
      <c r="R72" s="517"/>
      <c r="S72" s="706"/>
      <c r="T72" s="610"/>
      <c r="U72" s="668"/>
      <c r="V72" s="457" t="s">
        <v>122</v>
      </c>
      <c r="W72" s="458" t="s">
        <v>380</v>
      </c>
      <c r="X72" s="571"/>
      <c r="Y72" s="459" t="s">
        <v>380</v>
      </c>
      <c r="Z72" s="110"/>
      <c r="AA72" s="344" t="s">
        <v>715</v>
      </c>
      <c r="AB72" s="780"/>
      <c r="AC72" s="781"/>
      <c r="AD72" s="781"/>
      <c r="AE72" s="782"/>
      <c r="AF72" s="110"/>
      <c r="AG72" s="118"/>
      <c r="AH72" s="125" t="s">
        <v>1043</v>
      </c>
      <c r="AI72" s="813"/>
      <c r="AJ72" s="813"/>
      <c r="AK72" s="813"/>
      <c r="AL72" s="814"/>
      <c r="AM72" s="110"/>
      <c r="AN72" s="118"/>
      <c r="AO72" s="129" t="s">
        <v>1043</v>
      </c>
      <c r="AP72" s="738"/>
      <c r="AQ72" s="738"/>
      <c r="AR72" s="738"/>
      <c r="AS72" s="739"/>
      <c r="AT72" s="110"/>
      <c r="AU72" s="114"/>
      <c r="AV72" s="122" t="s">
        <v>1043</v>
      </c>
      <c r="AW72" s="114"/>
      <c r="AX72" s="114"/>
      <c r="AY72" s="183"/>
      <c r="AZ72" s="186"/>
      <c r="BA72" s="110"/>
      <c r="BB72" s="114"/>
      <c r="BC72" s="122" t="s">
        <v>1043</v>
      </c>
      <c r="BD72" s="114"/>
      <c r="BE72" s="114"/>
      <c r="BF72" s="183"/>
      <c r="BG72" s="186"/>
      <c r="BH72" s="159"/>
      <c r="BI72" s="216"/>
      <c r="BJ72" s="861" t="s">
        <v>1717</v>
      </c>
      <c r="BK72" s="220" t="s">
        <v>599</v>
      </c>
      <c r="BL72" s="220" t="s">
        <v>599</v>
      </c>
      <c r="BM72" s="217" t="s">
        <v>599</v>
      </c>
      <c r="BN72" s="246" t="s">
        <v>599</v>
      </c>
      <c r="BO72" s="714"/>
    </row>
    <row r="73" spans="1:67" s="90" customFormat="1" ht="120" customHeight="1" x14ac:dyDescent="0.2">
      <c r="A73" s="907" t="s">
        <v>485</v>
      </c>
      <c r="B73" s="84"/>
      <c r="C73" s="86"/>
      <c r="D73" s="301" t="s">
        <v>886</v>
      </c>
      <c r="E73" s="85" t="s">
        <v>123</v>
      </c>
      <c r="F73" s="88">
        <v>50000</v>
      </c>
      <c r="G73" s="383" t="s">
        <v>478</v>
      </c>
      <c r="H73" s="301"/>
      <c r="I73" s="89" t="s">
        <v>124</v>
      </c>
      <c r="J73" s="364">
        <v>41240</v>
      </c>
      <c r="K73" s="920" t="s">
        <v>2021</v>
      </c>
      <c r="L73" s="875">
        <f t="shared" si="5"/>
        <v>0</v>
      </c>
      <c r="M73" s="852" t="s">
        <v>2140</v>
      </c>
      <c r="N73" s="220">
        <f t="shared" si="6"/>
        <v>0</v>
      </c>
      <c r="O73" s="220">
        <f t="shared" si="7"/>
        <v>0</v>
      </c>
      <c r="P73" s="217">
        <f t="shared" si="8"/>
        <v>0</v>
      </c>
      <c r="Q73" s="246">
        <f t="shared" si="9"/>
        <v>0</v>
      </c>
      <c r="R73" s="514"/>
      <c r="S73" s="706"/>
      <c r="T73" s="610"/>
      <c r="U73" s="668"/>
      <c r="V73" s="457" t="s">
        <v>125</v>
      </c>
      <c r="W73" s="458" t="s">
        <v>381</v>
      </c>
      <c r="X73" s="571"/>
      <c r="Y73" s="459" t="s">
        <v>381</v>
      </c>
      <c r="Z73" s="110"/>
      <c r="AA73" s="347" t="s">
        <v>734</v>
      </c>
      <c r="AB73" s="794"/>
      <c r="AC73" s="789"/>
      <c r="AD73" s="789"/>
      <c r="AE73" s="790"/>
      <c r="AF73" s="110"/>
      <c r="AG73" s="118"/>
      <c r="AH73" s="125" t="s">
        <v>1044</v>
      </c>
      <c r="AI73" s="813"/>
      <c r="AJ73" s="813"/>
      <c r="AK73" s="813"/>
      <c r="AL73" s="814"/>
      <c r="AM73" s="110"/>
      <c r="AN73" s="118"/>
      <c r="AO73" s="129" t="s">
        <v>1044</v>
      </c>
      <c r="AP73" s="738"/>
      <c r="AQ73" s="738"/>
      <c r="AR73" s="738"/>
      <c r="AS73" s="739"/>
      <c r="AT73" s="110"/>
      <c r="AU73" s="114"/>
      <c r="AV73" s="122" t="s">
        <v>1292</v>
      </c>
      <c r="AW73" s="114"/>
      <c r="AX73" s="114"/>
      <c r="AY73" s="183"/>
      <c r="AZ73" s="186"/>
      <c r="BA73" s="110"/>
      <c r="BB73" s="114"/>
      <c r="BC73" s="122" t="s">
        <v>1292</v>
      </c>
      <c r="BD73" s="114"/>
      <c r="BE73" s="114"/>
      <c r="BF73" s="183"/>
      <c r="BG73" s="186"/>
      <c r="BH73" s="159"/>
      <c r="BI73" s="216"/>
      <c r="BJ73" s="861" t="s">
        <v>1718</v>
      </c>
      <c r="BK73" s="220" t="s">
        <v>599</v>
      </c>
      <c r="BL73" s="220" t="s">
        <v>599</v>
      </c>
      <c r="BM73" s="217" t="s">
        <v>599</v>
      </c>
      <c r="BN73" s="246" t="s">
        <v>599</v>
      </c>
      <c r="BO73" s="714"/>
    </row>
    <row r="74" spans="1:67" s="90" customFormat="1" ht="170.45" customHeight="1" thickBot="1" x14ac:dyDescent="0.25">
      <c r="A74" s="902" t="s">
        <v>485</v>
      </c>
      <c r="B74" s="83"/>
      <c r="C74" s="94"/>
      <c r="D74" s="306" t="s">
        <v>967</v>
      </c>
      <c r="E74" s="92" t="s">
        <v>126</v>
      </c>
      <c r="F74" s="96">
        <v>130000</v>
      </c>
      <c r="G74" s="381" t="s">
        <v>478</v>
      </c>
      <c r="H74" s="306"/>
      <c r="I74" s="341" t="s">
        <v>127</v>
      </c>
      <c r="J74" s="362">
        <v>41640</v>
      </c>
      <c r="K74" s="918" t="s">
        <v>2022</v>
      </c>
      <c r="L74" s="873">
        <f t="shared" si="5"/>
        <v>0</v>
      </c>
      <c r="M74" s="853" t="s">
        <v>2175</v>
      </c>
      <c r="N74" s="292">
        <f t="shared" si="6"/>
        <v>0</v>
      </c>
      <c r="O74" s="292">
        <f t="shared" si="7"/>
        <v>20</v>
      </c>
      <c r="P74" s="239">
        <f t="shared" si="8"/>
        <v>136</v>
      </c>
      <c r="Q74" s="240">
        <f t="shared" si="9"/>
        <v>18</v>
      </c>
      <c r="R74" s="506"/>
      <c r="S74" s="707"/>
      <c r="T74" s="624"/>
      <c r="U74" s="670"/>
      <c r="V74" s="460" t="s">
        <v>128</v>
      </c>
      <c r="W74" s="461" t="s">
        <v>452</v>
      </c>
      <c r="X74" s="572"/>
      <c r="Y74" s="459" t="s">
        <v>1855</v>
      </c>
      <c r="Z74" s="110"/>
      <c r="AA74" s="345" t="s">
        <v>840</v>
      </c>
      <c r="AB74" s="783"/>
      <c r="AC74" s="784"/>
      <c r="AD74" s="784"/>
      <c r="AE74" s="785"/>
      <c r="AF74" s="174"/>
      <c r="AG74" s="152"/>
      <c r="AH74" s="289" t="s">
        <v>1045</v>
      </c>
      <c r="AI74" s="815"/>
      <c r="AJ74" s="815">
        <v>10</v>
      </c>
      <c r="AK74" s="815">
        <v>68</v>
      </c>
      <c r="AL74" s="816">
        <v>9</v>
      </c>
      <c r="AM74" s="174"/>
      <c r="AN74" s="152"/>
      <c r="AO74" s="290" t="s">
        <v>1045</v>
      </c>
      <c r="AP74" s="740"/>
      <c r="AQ74" s="740">
        <v>10</v>
      </c>
      <c r="AR74" s="740">
        <v>68</v>
      </c>
      <c r="AS74" s="741">
        <v>9</v>
      </c>
      <c r="AT74" s="174"/>
      <c r="AU74" s="151"/>
      <c r="AV74" s="291" t="s">
        <v>1293</v>
      </c>
      <c r="AW74" s="151"/>
      <c r="AX74" s="151"/>
      <c r="AY74" s="308"/>
      <c r="AZ74" s="309"/>
      <c r="BA74" s="174"/>
      <c r="BB74" s="151"/>
      <c r="BC74" s="291" t="s">
        <v>1293</v>
      </c>
      <c r="BD74" s="151"/>
      <c r="BE74" s="151"/>
      <c r="BF74" s="308"/>
      <c r="BG74" s="309"/>
      <c r="BH74" s="161"/>
      <c r="BI74" s="237"/>
      <c r="BJ74" s="863" t="s">
        <v>1719</v>
      </c>
      <c r="BK74" s="292" t="s">
        <v>599</v>
      </c>
      <c r="BL74" s="292" t="s">
        <v>599</v>
      </c>
      <c r="BM74" s="239" t="s">
        <v>599</v>
      </c>
      <c r="BN74" s="240" t="s">
        <v>599</v>
      </c>
      <c r="BO74" s="714"/>
    </row>
    <row r="75" spans="1:67" s="90" customFormat="1" ht="156" customHeight="1" x14ac:dyDescent="0.2">
      <c r="A75" s="893" t="s">
        <v>490</v>
      </c>
      <c r="B75" s="101">
        <v>1</v>
      </c>
      <c r="C75" s="79">
        <v>1</v>
      </c>
      <c r="D75" s="310" t="s">
        <v>647</v>
      </c>
      <c r="E75" s="73" t="s">
        <v>129</v>
      </c>
      <c r="F75" s="80">
        <v>84087</v>
      </c>
      <c r="G75" s="379" t="s">
        <v>475</v>
      </c>
      <c r="H75" s="310"/>
      <c r="I75" s="81" t="s">
        <v>130</v>
      </c>
      <c r="J75" s="360">
        <v>41547</v>
      </c>
      <c r="K75" s="919" t="s">
        <v>2023</v>
      </c>
      <c r="L75" s="871" t="str">
        <f t="shared" si="5"/>
        <v>Complete</v>
      </c>
      <c r="M75" s="886" t="s">
        <v>2176</v>
      </c>
      <c r="N75" s="234">
        <f t="shared" si="6"/>
        <v>36</v>
      </c>
      <c r="O75" s="234">
        <f t="shared" si="7"/>
        <v>0</v>
      </c>
      <c r="P75" s="234">
        <f t="shared" si="8"/>
        <v>0</v>
      </c>
      <c r="Q75" s="235">
        <f t="shared" si="9"/>
        <v>0</v>
      </c>
      <c r="R75" s="507"/>
      <c r="S75" s="708"/>
      <c r="T75" s="613" t="s">
        <v>1912</v>
      </c>
      <c r="U75" s="667"/>
      <c r="V75" s="462" t="s">
        <v>325</v>
      </c>
      <c r="W75" s="463" t="s">
        <v>131</v>
      </c>
      <c r="X75" s="567"/>
      <c r="Y75" s="464" t="s">
        <v>1856</v>
      </c>
      <c r="Z75" s="110"/>
      <c r="AA75" s="343" t="s">
        <v>888</v>
      </c>
      <c r="AB75" s="777">
        <v>12</v>
      </c>
      <c r="AC75" s="778"/>
      <c r="AD75" s="778"/>
      <c r="AE75" s="779"/>
      <c r="AF75" s="170"/>
      <c r="AG75" s="146" t="s">
        <v>639</v>
      </c>
      <c r="AH75" s="147" t="s">
        <v>1046</v>
      </c>
      <c r="AI75" s="811">
        <v>12</v>
      </c>
      <c r="AJ75" s="811"/>
      <c r="AK75" s="811"/>
      <c r="AL75" s="812"/>
      <c r="AM75" s="170"/>
      <c r="AN75" s="146" t="s">
        <v>639</v>
      </c>
      <c r="AO75" s="148" t="s">
        <v>1046</v>
      </c>
      <c r="AP75" s="736">
        <v>12</v>
      </c>
      <c r="AQ75" s="736"/>
      <c r="AR75" s="736"/>
      <c r="AS75" s="737"/>
      <c r="AT75" s="170"/>
      <c r="AU75" s="145" t="s">
        <v>639</v>
      </c>
      <c r="AV75" s="176" t="s">
        <v>1294</v>
      </c>
      <c r="AW75" s="304"/>
      <c r="AX75" s="304"/>
      <c r="AY75" s="304"/>
      <c r="AZ75" s="305"/>
      <c r="BA75" s="170"/>
      <c r="BB75" s="145" t="s">
        <v>639</v>
      </c>
      <c r="BC75" s="176" t="s">
        <v>1294</v>
      </c>
      <c r="BD75" s="304"/>
      <c r="BE75" s="304"/>
      <c r="BF75" s="304"/>
      <c r="BG75" s="305"/>
      <c r="BH75" s="171"/>
      <c r="BI75" s="232" t="s">
        <v>639</v>
      </c>
      <c r="BJ75" s="855" t="s">
        <v>1720</v>
      </c>
      <c r="BK75" s="234" t="s">
        <v>599</v>
      </c>
      <c r="BL75" s="234" t="s">
        <v>599</v>
      </c>
      <c r="BM75" s="234" t="s">
        <v>599</v>
      </c>
      <c r="BN75" s="235" t="s">
        <v>599</v>
      </c>
      <c r="BO75" s="714"/>
    </row>
    <row r="76" spans="1:67" s="90" customFormat="1" ht="175.15" customHeight="1" x14ac:dyDescent="0.2">
      <c r="A76" s="894" t="s">
        <v>490</v>
      </c>
      <c r="B76" s="61">
        <v>1</v>
      </c>
      <c r="C76" s="93">
        <v>1</v>
      </c>
      <c r="D76" s="202" t="s">
        <v>648</v>
      </c>
      <c r="E76" s="91" t="s">
        <v>132</v>
      </c>
      <c r="F76" s="95">
        <v>89591</v>
      </c>
      <c r="G76" s="380" t="s">
        <v>467</v>
      </c>
      <c r="H76" s="202"/>
      <c r="I76" s="97" t="s">
        <v>133</v>
      </c>
      <c r="J76" s="366">
        <v>41718</v>
      </c>
      <c r="K76" s="921" t="s">
        <v>2271</v>
      </c>
      <c r="L76" s="878" t="str">
        <f t="shared" si="5"/>
        <v>Complete</v>
      </c>
      <c r="M76" s="852" t="s">
        <v>2177</v>
      </c>
      <c r="N76" s="217">
        <f t="shared" si="6"/>
        <v>0</v>
      </c>
      <c r="O76" s="217">
        <f t="shared" si="7"/>
        <v>0</v>
      </c>
      <c r="P76" s="217">
        <f t="shared" si="8"/>
        <v>0</v>
      </c>
      <c r="Q76" s="246">
        <f t="shared" si="9"/>
        <v>0</v>
      </c>
      <c r="R76" s="514"/>
      <c r="S76" s="706"/>
      <c r="T76" s="643" t="s">
        <v>1913</v>
      </c>
      <c r="U76" s="668"/>
      <c r="V76" s="465" t="s">
        <v>326</v>
      </c>
      <c r="W76" s="466" t="s">
        <v>382</v>
      </c>
      <c r="X76" s="560"/>
      <c r="Y76" s="464" t="s">
        <v>382</v>
      </c>
      <c r="Z76" s="110"/>
      <c r="AA76" s="344" t="s">
        <v>887</v>
      </c>
      <c r="AB76" s="780"/>
      <c r="AC76" s="781"/>
      <c r="AD76" s="781"/>
      <c r="AE76" s="782"/>
      <c r="AF76" s="110"/>
      <c r="AG76" s="118" t="s">
        <v>640</v>
      </c>
      <c r="AH76" s="125" t="s">
        <v>1047</v>
      </c>
      <c r="AI76" s="813"/>
      <c r="AJ76" s="813"/>
      <c r="AK76" s="813"/>
      <c r="AL76" s="814"/>
      <c r="AM76" s="110"/>
      <c r="AN76" s="118" t="s">
        <v>640</v>
      </c>
      <c r="AO76" s="129" t="s">
        <v>1047</v>
      </c>
      <c r="AP76" s="738"/>
      <c r="AQ76" s="738"/>
      <c r="AR76" s="738"/>
      <c r="AS76" s="739"/>
      <c r="AT76" s="110"/>
      <c r="AU76" s="114" t="s">
        <v>639</v>
      </c>
      <c r="AV76" s="121" t="s">
        <v>1295</v>
      </c>
      <c r="AW76" s="183"/>
      <c r="AX76" s="183"/>
      <c r="AY76" s="183"/>
      <c r="AZ76" s="186"/>
      <c r="BA76" s="110"/>
      <c r="BB76" s="114" t="s">
        <v>639</v>
      </c>
      <c r="BC76" s="184" t="s">
        <v>1534</v>
      </c>
      <c r="BD76" s="183"/>
      <c r="BE76" s="183"/>
      <c r="BF76" s="183"/>
      <c r="BG76" s="186"/>
      <c r="BH76" s="159"/>
      <c r="BI76" s="216" t="s">
        <v>639</v>
      </c>
      <c r="BJ76" s="862" t="s">
        <v>1721</v>
      </c>
      <c r="BK76" s="217" t="s">
        <v>599</v>
      </c>
      <c r="BL76" s="217" t="s">
        <v>599</v>
      </c>
      <c r="BM76" s="217" t="s">
        <v>599</v>
      </c>
      <c r="BN76" s="246" t="s">
        <v>599</v>
      </c>
      <c r="BO76" s="714"/>
    </row>
    <row r="77" spans="1:67" s="90" customFormat="1" ht="191.25" x14ac:dyDescent="0.2">
      <c r="A77" s="894" t="s">
        <v>490</v>
      </c>
      <c r="B77" s="61">
        <v>1</v>
      </c>
      <c r="C77" s="93">
        <v>1</v>
      </c>
      <c r="D77" s="202" t="s">
        <v>649</v>
      </c>
      <c r="E77" s="91" t="s">
        <v>134</v>
      </c>
      <c r="F77" s="95">
        <v>41237</v>
      </c>
      <c r="G77" s="380" t="s">
        <v>474</v>
      </c>
      <c r="H77" s="202"/>
      <c r="I77" s="97" t="s">
        <v>135</v>
      </c>
      <c r="J77" s="366">
        <v>41449</v>
      </c>
      <c r="K77" s="921" t="s">
        <v>2272</v>
      </c>
      <c r="L77" s="878" t="str">
        <f t="shared" si="5"/>
        <v>Complete</v>
      </c>
      <c r="M77" s="852" t="s">
        <v>2149</v>
      </c>
      <c r="N77" s="217">
        <f t="shared" si="6"/>
        <v>36</v>
      </c>
      <c r="O77" s="217">
        <f t="shared" si="7"/>
        <v>3</v>
      </c>
      <c r="P77" s="217">
        <f t="shared" si="8"/>
        <v>9</v>
      </c>
      <c r="Q77" s="246">
        <f t="shared" si="9"/>
        <v>6</v>
      </c>
      <c r="R77" s="514"/>
      <c r="S77" s="706"/>
      <c r="T77" s="640" t="s">
        <v>1914</v>
      </c>
      <c r="U77" s="668"/>
      <c r="V77" s="465" t="s">
        <v>327</v>
      </c>
      <c r="W77" s="466" t="s">
        <v>431</v>
      </c>
      <c r="X77" s="560"/>
      <c r="Y77" s="464" t="s">
        <v>1857</v>
      </c>
      <c r="Z77" s="110"/>
      <c r="AA77" s="344" t="s">
        <v>641</v>
      </c>
      <c r="AB77" s="780">
        <v>12</v>
      </c>
      <c r="AC77" s="781">
        <v>1</v>
      </c>
      <c r="AD77" s="781">
        <v>3</v>
      </c>
      <c r="AE77" s="782">
        <v>2</v>
      </c>
      <c r="AF77" s="110"/>
      <c r="AG77" s="118" t="s">
        <v>639</v>
      </c>
      <c r="AH77" s="125" t="s">
        <v>1048</v>
      </c>
      <c r="AI77" s="813">
        <v>12</v>
      </c>
      <c r="AJ77" s="813">
        <v>1</v>
      </c>
      <c r="AK77" s="813">
        <v>3</v>
      </c>
      <c r="AL77" s="814">
        <v>2</v>
      </c>
      <c r="AM77" s="110"/>
      <c r="AN77" s="118" t="s">
        <v>639</v>
      </c>
      <c r="AO77" s="129" t="s">
        <v>1048</v>
      </c>
      <c r="AP77" s="738">
        <v>12</v>
      </c>
      <c r="AQ77" s="738">
        <v>1</v>
      </c>
      <c r="AR77" s="738">
        <v>3</v>
      </c>
      <c r="AS77" s="739">
        <v>2</v>
      </c>
      <c r="AT77" s="110"/>
      <c r="AU77" s="114" t="s">
        <v>639</v>
      </c>
      <c r="AV77" s="122" t="s">
        <v>1048</v>
      </c>
      <c r="AW77" s="183"/>
      <c r="AX77" s="183"/>
      <c r="AY77" s="183"/>
      <c r="AZ77" s="186"/>
      <c r="BA77" s="110"/>
      <c r="BB77" s="114" t="s">
        <v>639</v>
      </c>
      <c r="BC77" s="122" t="s">
        <v>1535</v>
      </c>
      <c r="BD77" s="183"/>
      <c r="BE77" s="183"/>
      <c r="BF77" s="183"/>
      <c r="BG77" s="186"/>
      <c r="BH77" s="159"/>
      <c r="BI77" s="216" t="s">
        <v>639</v>
      </c>
      <c r="BJ77" s="861" t="s">
        <v>1722</v>
      </c>
      <c r="BK77" s="217" t="s">
        <v>599</v>
      </c>
      <c r="BL77" s="217" t="s">
        <v>599</v>
      </c>
      <c r="BM77" s="217" t="s">
        <v>599</v>
      </c>
      <c r="BN77" s="246" t="s">
        <v>599</v>
      </c>
      <c r="BO77" s="714"/>
    </row>
    <row r="78" spans="1:67" s="90" customFormat="1" ht="127.5" x14ac:dyDescent="0.2">
      <c r="A78" s="894" t="s">
        <v>490</v>
      </c>
      <c r="B78" s="61">
        <v>1</v>
      </c>
      <c r="C78" s="93">
        <v>1</v>
      </c>
      <c r="D78" s="202" t="s">
        <v>650</v>
      </c>
      <c r="E78" s="91" t="s">
        <v>136</v>
      </c>
      <c r="F78" s="95">
        <v>58394</v>
      </c>
      <c r="G78" s="380" t="s">
        <v>464</v>
      </c>
      <c r="H78" s="202"/>
      <c r="I78" s="97" t="s">
        <v>137</v>
      </c>
      <c r="J78" s="366">
        <v>41449</v>
      </c>
      <c r="K78" s="921" t="s">
        <v>2024</v>
      </c>
      <c r="L78" s="878" t="str">
        <f t="shared" si="5"/>
        <v>Complete</v>
      </c>
      <c r="M78" s="852" t="s">
        <v>2178</v>
      </c>
      <c r="N78" s="217">
        <f t="shared" si="6"/>
        <v>36</v>
      </c>
      <c r="O78" s="217">
        <f t="shared" si="7"/>
        <v>3</v>
      </c>
      <c r="P78" s="217">
        <f t="shared" si="8"/>
        <v>9</v>
      </c>
      <c r="Q78" s="246">
        <f t="shared" si="9"/>
        <v>0</v>
      </c>
      <c r="R78" s="506"/>
      <c r="S78" s="706"/>
      <c r="T78" s="640" t="s">
        <v>1915</v>
      </c>
      <c r="U78" s="668"/>
      <c r="V78" s="467" t="s">
        <v>328</v>
      </c>
      <c r="W78" s="466" t="s">
        <v>383</v>
      </c>
      <c r="X78" s="560"/>
      <c r="Y78" s="468" t="s">
        <v>383</v>
      </c>
      <c r="Z78" s="110"/>
      <c r="AA78" s="344" t="s">
        <v>642</v>
      </c>
      <c r="AB78" s="780">
        <v>12</v>
      </c>
      <c r="AC78" s="781">
        <v>1</v>
      </c>
      <c r="AD78" s="781">
        <v>3</v>
      </c>
      <c r="AE78" s="782"/>
      <c r="AF78" s="110"/>
      <c r="AG78" s="118" t="s">
        <v>639</v>
      </c>
      <c r="AH78" s="125" t="s">
        <v>1049</v>
      </c>
      <c r="AI78" s="813">
        <v>12</v>
      </c>
      <c r="AJ78" s="813">
        <v>1</v>
      </c>
      <c r="AK78" s="813">
        <v>3</v>
      </c>
      <c r="AL78" s="814"/>
      <c r="AM78" s="110"/>
      <c r="AN78" s="118" t="s">
        <v>639</v>
      </c>
      <c r="AO78" s="129" t="s">
        <v>1049</v>
      </c>
      <c r="AP78" s="738">
        <v>12</v>
      </c>
      <c r="AQ78" s="738">
        <v>1</v>
      </c>
      <c r="AR78" s="738">
        <v>3</v>
      </c>
      <c r="AS78" s="739"/>
      <c r="AT78" s="110"/>
      <c r="AU78" s="114" t="s">
        <v>639</v>
      </c>
      <c r="AV78" s="122" t="s">
        <v>1296</v>
      </c>
      <c r="AW78" s="183"/>
      <c r="AX78" s="183"/>
      <c r="AY78" s="183"/>
      <c r="AZ78" s="186"/>
      <c r="BA78" s="110"/>
      <c r="BB78" s="114" t="s">
        <v>639</v>
      </c>
      <c r="BC78" s="122" t="s">
        <v>1536</v>
      </c>
      <c r="BD78" s="183"/>
      <c r="BE78" s="183"/>
      <c r="BF78" s="183"/>
      <c r="BG78" s="186"/>
      <c r="BH78" s="159"/>
      <c r="BI78" s="216" t="s">
        <v>639</v>
      </c>
      <c r="BJ78" s="861" t="s">
        <v>1723</v>
      </c>
      <c r="BK78" s="217" t="s">
        <v>599</v>
      </c>
      <c r="BL78" s="217" t="s">
        <v>599</v>
      </c>
      <c r="BM78" s="217" t="s">
        <v>599</v>
      </c>
      <c r="BN78" s="246" t="s">
        <v>599</v>
      </c>
      <c r="BO78" s="714"/>
    </row>
    <row r="79" spans="1:67" s="90" customFormat="1" ht="191.25" x14ac:dyDescent="0.2">
      <c r="A79" s="894" t="s">
        <v>490</v>
      </c>
      <c r="B79" s="61">
        <v>1</v>
      </c>
      <c r="C79" s="93">
        <v>1</v>
      </c>
      <c r="D79" s="202" t="s">
        <v>651</v>
      </c>
      <c r="E79" s="91" t="s">
        <v>138</v>
      </c>
      <c r="F79" s="95">
        <v>42742</v>
      </c>
      <c r="G79" s="380" t="s">
        <v>471</v>
      </c>
      <c r="H79" s="202"/>
      <c r="I79" s="97" t="s">
        <v>139</v>
      </c>
      <c r="J79" s="366">
        <v>41449</v>
      </c>
      <c r="K79" s="921" t="s">
        <v>2025</v>
      </c>
      <c r="L79" s="878" t="str">
        <f t="shared" si="5"/>
        <v>Complete</v>
      </c>
      <c r="M79" s="852" t="s">
        <v>2179</v>
      </c>
      <c r="N79" s="217">
        <f t="shared" si="6"/>
        <v>36</v>
      </c>
      <c r="O79" s="217">
        <f t="shared" si="7"/>
        <v>3</v>
      </c>
      <c r="P79" s="217">
        <f t="shared" si="8"/>
        <v>9</v>
      </c>
      <c r="Q79" s="246">
        <f t="shared" si="9"/>
        <v>0</v>
      </c>
      <c r="R79" s="507"/>
      <c r="S79" s="706"/>
      <c r="T79" s="640" t="s">
        <v>1916</v>
      </c>
      <c r="U79" s="668"/>
      <c r="V79" s="467" t="s">
        <v>329</v>
      </c>
      <c r="W79" s="466" t="s">
        <v>432</v>
      </c>
      <c r="X79" s="560"/>
      <c r="Y79" s="468" t="s">
        <v>432</v>
      </c>
      <c r="Z79" s="110"/>
      <c r="AA79" s="344" t="s">
        <v>643</v>
      </c>
      <c r="AB79" s="780">
        <v>12</v>
      </c>
      <c r="AC79" s="781">
        <v>1</v>
      </c>
      <c r="AD79" s="781">
        <v>3</v>
      </c>
      <c r="AE79" s="782"/>
      <c r="AF79" s="110"/>
      <c r="AG79" s="118" t="s">
        <v>639</v>
      </c>
      <c r="AH79" s="125" t="s">
        <v>1050</v>
      </c>
      <c r="AI79" s="813">
        <v>12</v>
      </c>
      <c r="AJ79" s="813">
        <v>1</v>
      </c>
      <c r="AK79" s="813">
        <v>3</v>
      </c>
      <c r="AL79" s="814"/>
      <c r="AM79" s="110"/>
      <c r="AN79" s="118" t="s">
        <v>639</v>
      </c>
      <c r="AO79" s="129" t="s">
        <v>1050</v>
      </c>
      <c r="AP79" s="738">
        <v>12</v>
      </c>
      <c r="AQ79" s="738">
        <v>1</v>
      </c>
      <c r="AR79" s="738">
        <v>3</v>
      </c>
      <c r="AS79" s="739"/>
      <c r="AT79" s="110"/>
      <c r="AU79" s="114" t="s">
        <v>639</v>
      </c>
      <c r="AV79" s="122" t="s">
        <v>1297</v>
      </c>
      <c r="AW79" s="183"/>
      <c r="AX79" s="183"/>
      <c r="AY79" s="183"/>
      <c r="AZ79" s="186"/>
      <c r="BA79" s="110"/>
      <c r="BB79" s="114" t="s">
        <v>639</v>
      </c>
      <c r="BC79" s="122" t="s">
        <v>1537</v>
      </c>
      <c r="BD79" s="183"/>
      <c r="BE79" s="183"/>
      <c r="BF79" s="183"/>
      <c r="BG79" s="186"/>
      <c r="BH79" s="159"/>
      <c r="BI79" s="216" t="s">
        <v>639</v>
      </c>
      <c r="BJ79" s="861" t="s">
        <v>1724</v>
      </c>
      <c r="BK79" s="217" t="s">
        <v>599</v>
      </c>
      <c r="BL79" s="217" t="s">
        <v>599</v>
      </c>
      <c r="BM79" s="217" t="s">
        <v>599</v>
      </c>
      <c r="BN79" s="246" t="s">
        <v>599</v>
      </c>
      <c r="BO79" s="714"/>
    </row>
    <row r="80" spans="1:67" s="90" customFormat="1" ht="140.25" x14ac:dyDescent="0.2">
      <c r="A80" s="908" t="s">
        <v>490</v>
      </c>
      <c r="B80" s="64">
        <v>1</v>
      </c>
      <c r="C80" s="86">
        <v>1</v>
      </c>
      <c r="D80" s="301" t="s">
        <v>652</v>
      </c>
      <c r="E80" s="85" t="s">
        <v>140</v>
      </c>
      <c r="F80" s="88">
        <v>26051</v>
      </c>
      <c r="G80" s="383" t="s">
        <v>480</v>
      </c>
      <c r="H80" s="301"/>
      <c r="I80" s="89" t="s">
        <v>141</v>
      </c>
      <c r="J80" s="364">
        <v>41547</v>
      </c>
      <c r="K80" s="920" t="s">
        <v>2026</v>
      </c>
      <c r="L80" s="875" t="str">
        <f t="shared" si="5"/>
        <v>Complete</v>
      </c>
      <c r="M80" s="852" t="s">
        <v>2180</v>
      </c>
      <c r="N80" s="217">
        <f t="shared" si="6"/>
        <v>36</v>
      </c>
      <c r="O80" s="217">
        <f t="shared" si="7"/>
        <v>12</v>
      </c>
      <c r="P80" s="217">
        <f t="shared" si="8"/>
        <v>9</v>
      </c>
      <c r="Q80" s="246">
        <f t="shared" si="9"/>
        <v>0</v>
      </c>
      <c r="R80" s="507"/>
      <c r="S80" s="706"/>
      <c r="T80" s="640" t="s">
        <v>1917</v>
      </c>
      <c r="U80" s="679"/>
      <c r="V80" s="467" t="s">
        <v>330</v>
      </c>
      <c r="W80" s="466" t="s">
        <v>384</v>
      </c>
      <c r="X80" s="560"/>
      <c r="Y80" s="468" t="s">
        <v>384</v>
      </c>
      <c r="Z80" s="110"/>
      <c r="AA80" s="347" t="s">
        <v>644</v>
      </c>
      <c r="AB80" s="794">
        <v>12</v>
      </c>
      <c r="AC80" s="789">
        <v>4</v>
      </c>
      <c r="AD80" s="789">
        <v>3</v>
      </c>
      <c r="AE80" s="790"/>
      <c r="AF80" s="110"/>
      <c r="AG80" s="118" t="s">
        <v>639</v>
      </c>
      <c r="AH80" s="125" t="s">
        <v>1051</v>
      </c>
      <c r="AI80" s="813">
        <v>12</v>
      </c>
      <c r="AJ80" s="813">
        <v>4</v>
      </c>
      <c r="AK80" s="813">
        <v>3</v>
      </c>
      <c r="AL80" s="814"/>
      <c r="AM80" s="110"/>
      <c r="AN80" s="118" t="s">
        <v>639</v>
      </c>
      <c r="AO80" s="129" t="s">
        <v>1051</v>
      </c>
      <c r="AP80" s="738">
        <v>12</v>
      </c>
      <c r="AQ80" s="738">
        <v>4</v>
      </c>
      <c r="AR80" s="738">
        <v>3</v>
      </c>
      <c r="AS80" s="739"/>
      <c r="AT80" s="110"/>
      <c r="AU80" s="114" t="s">
        <v>639</v>
      </c>
      <c r="AV80" s="122" t="s">
        <v>1051</v>
      </c>
      <c r="AW80" s="183"/>
      <c r="AX80" s="183"/>
      <c r="AY80" s="183"/>
      <c r="AZ80" s="186"/>
      <c r="BA80" s="110"/>
      <c r="BB80" s="114" t="s">
        <v>639</v>
      </c>
      <c r="BC80" s="122" t="s">
        <v>1051</v>
      </c>
      <c r="BD80" s="183"/>
      <c r="BE80" s="183"/>
      <c r="BF80" s="183"/>
      <c r="BG80" s="186"/>
      <c r="BH80" s="159"/>
      <c r="BI80" s="216" t="s">
        <v>639</v>
      </c>
      <c r="BJ80" s="861" t="s">
        <v>1725</v>
      </c>
      <c r="BK80" s="217" t="s">
        <v>599</v>
      </c>
      <c r="BL80" s="217" t="s">
        <v>599</v>
      </c>
      <c r="BM80" s="217" t="s">
        <v>599</v>
      </c>
      <c r="BN80" s="246" t="s">
        <v>599</v>
      </c>
      <c r="BO80" s="714"/>
    </row>
    <row r="81" spans="1:67" s="90" customFormat="1" ht="173.45" customHeight="1" thickBot="1" x14ac:dyDescent="0.25">
      <c r="A81" s="895" t="s">
        <v>490</v>
      </c>
      <c r="B81" s="62">
        <v>1</v>
      </c>
      <c r="C81" s="94">
        <v>1</v>
      </c>
      <c r="D81" s="306" t="s">
        <v>653</v>
      </c>
      <c r="E81" s="92" t="s">
        <v>142</v>
      </c>
      <c r="F81" s="96">
        <v>33411</v>
      </c>
      <c r="G81" s="381" t="s">
        <v>478</v>
      </c>
      <c r="H81" s="306"/>
      <c r="I81" s="98" t="s">
        <v>143</v>
      </c>
      <c r="J81" s="362">
        <v>41626</v>
      </c>
      <c r="K81" s="918" t="s">
        <v>2273</v>
      </c>
      <c r="L81" s="873" t="str">
        <f t="shared" si="5"/>
        <v>Complete</v>
      </c>
      <c r="M81" s="853" t="s">
        <v>2181</v>
      </c>
      <c r="N81" s="239">
        <f t="shared" si="6"/>
        <v>0</v>
      </c>
      <c r="O81" s="239">
        <f t="shared" si="7"/>
        <v>6</v>
      </c>
      <c r="P81" s="239">
        <f t="shared" si="8"/>
        <v>45</v>
      </c>
      <c r="Q81" s="240">
        <f t="shared" si="9"/>
        <v>0</v>
      </c>
      <c r="R81" s="506"/>
      <c r="S81" s="709"/>
      <c r="T81" s="641" t="s">
        <v>1918</v>
      </c>
      <c r="U81" s="680"/>
      <c r="V81" s="469" t="s">
        <v>331</v>
      </c>
      <c r="W81" s="470" t="s">
        <v>385</v>
      </c>
      <c r="X81" s="573"/>
      <c r="Y81" s="468" t="s">
        <v>1858</v>
      </c>
      <c r="Z81" s="110"/>
      <c r="AA81" s="345" t="s">
        <v>646</v>
      </c>
      <c r="AB81" s="783"/>
      <c r="AC81" s="784">
        <v>2</v>
      </c>
      <c r="AD81" s="784">
        <v>15</v>
      </c>
      <c r="AE81" s="785"/>
      <c r="AF81" s="174"/>
      <c r="AG81" s="152" t="s">
        <v>645</v>
      </c>
      <c r="AH81" s="127" t="s">
        <v>1046</v>
      </c>
      <c r="AI81" s="815"/>
      <c r="AJ81" s="815">
        <v>2</v>
      </c>
      <c r="AK81" s="815">
        <v>15</v>
      </c>
      <c r="AL81" s="816"/>
      <c r="AM81" s="174"/>
      <c r="AN81" s="152" t="s">
        <v>645</v>
      </c>
      <c r="AO81" s="131" t="s">
        <v>1046</v>
      </c>
      <c r="AP81" s="740"/>
      <c r="AQ81" s="740">
        <v>2</v>
      </c>
      <c r="AR81" s="740">
        <v>15</v>
      </c>
      <c r="AS81" s="741"/>
      <c r="AT81" s="174"/>
      <c r="AU81" s="151" t="s">
        <v>639</v>
      </c>
      <c r="AV81" s="134" t="s">
        <v>1298</v>
      </c>
      <c r="AW81" s="308"/>
      <c r="AX81" s="308"/>
      <c r="AY81" s="308"/>
      <c r="AZ81" s="309"/>
      <c r="BA81" s="174"/>
      <c r="BB81" s="151" t="s">
        <v>639</v>
      </c>
      <c r="BC81" s="134" t="s">
        <v>1298</v>
      </c>
      <c r="BD81" s="308"/>
      <c r="BE81" s="308"/>
      <c r="BF81" s="308"/>
      <c r="BG81" s="309"/>
      <c r="BH81" s="161"/>
      <c r="BI81" s="237" t="s">
        <v>639</v>
      </c>
      <c r="BJ81" s="857" t="s">
        <v>1726</v>
      </c>
      <c r="BK81" s="239" t="s">
        <v>599</v>
      </c>
      <c r="BL81" s="239" t="s">
        <v>599</v>
      </c>
      <c r="BM81" s="239" t="s">
        <v>599</v>
      </c>
      <c r="BN81" s="240" t="s">
        <v>599</v>
      </c>
      <c r="BO81" s="714"/>
    </row>
    <row r="82" spans="1:67" s="90" customFormat="1" ht="141" thickBot="1" x14ac:dyDescent="0.25">
      <c r="A82" s="893" t="s">
        <v>1299</v>
      </c>
      <c r="B82" s="101">
        <v>3</v>
      </c>
      <c r="C82" s="79">
        <v>1</v>
      </c>
      <c r="D82" s="310" t="s">
        <v>1300</v>
      </c>
      <c r="E82" s="73" t="s">
        <v>1301</v>
      </c>
      <c r="F82" s="80">
        <v>16820</v>
      </c>
      <c r="G82" s="379" t="s">
        <v>536</v>
      </c>
      <c r="H82" s="310" t="s">
        <v>1302</v>
      </c>
      <c r="I82" s="81" t="s">
        <v>1303</v>
      </c>
      <c r="J82" s="360"/>
      <c r="K82" s="871" t="s">
        <v>2082</v>
      </c>
      <c r="L82" s="871" t="str">
        <f t="shared" si="5"/>
        <v>1. Plan to meet with the Building Official and receive direction on the forms.</v>
      </c>
      <c r="M82" s="840" t="s">
        <v>1727</v>
      </c>
      <c r="N82" s="234">
        <f t="shared" si="6"/>
        <v>0</v>
      </c>
      <c r="O82" s="234">
        <f t="shared" si="7"/>
        <v>2</v>
      </c>
      <c r="P82" s="234">
        <f t="shared" si="8"/>
        <v>4</v>
      </c>
      <c r="Q82" s="235">
        <f t="shared" si="9"/>
        <v>0</v>
      </c>
      <c r="R82" s="514"/>
      <c r="S82" s="691"/>
      <c r="T82" s="642"/>
      <c r="U82" s="676"/>
      <c r="V82" s="533"/>
      <c r="W82" s="534"/>
      <c r="X82" s="574"/>
      <c r="Y82" s="468"/>
      <c r="Z82" s="110"/>
      <c r="AA82" s="343"/>
      <c r="AB82" s="777"/>
      <c r="AC82" s="778"/>
      <c r="AD82" s="778"/>
      <c r="AE82" s="779"/>
      <c r="AF82" s="199"/>
      <c r="AG82" s="146"/>
      <c r="AH82" s="147"/>
      <c r="AI82" s="811"/>
      <c r="AJ82" s="811"/>
      <c r="AK82" s="811"/>
      <c r="AL82" s="812"/>
      <c r="AM82" s="199"/>
      <c r="AN82" s="146"/>
      <c r="AO82" s="148"/>
      <c r="AP82" s="736"/>
      <c r="AQ82" s="736"/>
      <c r="AR82" s="736"/>
      <c r="AS82" s="737"/>
      <c r="AT82" s="170"/>
      <c r="AU82" s="145" t="s">
        <v>1304</v>
      </c>
      <c r="AV82" s="176" t="s">
        <v>1305</v>
      </c>
      <c r="AW82" s="304"/>
      <c r="AX82" s="304">
        <v>1</v>
      </c>
      <c r="AY82" s="304">
        <v>2</v>
      </c>
      <c r="AZ82" s="305"/>
      <c r="BA82" s="170"/>
      <c r="BB82" s="145" t="s">
        <v>1304</v>
      </c>
      <c r="BC82" s="201" t="s">
        <v>1538</v>
      </c>
      <c r="BD82" s="304"/>
      <c r="BE82" s="304">
        <v>1</v>
      </c>
      <c r="BF82" s="304">
        <v>2</v>
      </c>
      <c r="BG82" s="305"/>
      <c r="BH82" s="171"/>
      <c r="BI82" s="232" t="s">
        <v>2082</v>
      </c>
      <c r="BJ82" s="233" t="s">
        <v>1727</v>
      </c>
      <c r="BK82" s="234" t="s">
        <v>599</v>
      </c>
      <c r="BL82" s="234" t="s">
        <v>599</v>
      </c>
      <c r="BM82" s="234" t="s">
        <v>599</v>
      </c>
      <c r="BN82" s="235" t="s">
        <v>599</v>
      </c>
      <c r="BO82" s="714"/>
    </row>
    <row r="83" spans="1:67" s="90" customFormat="1" ht="192" thickBot="1" x14ac:dyDescent="0.25">
      <c r="A83" s="894" t="s">
        <v>1299</v>
      </c>
      <c r="B83" s="61">
        <v>3</v>
      </c>
      <c r="C83" s="93">
        <v>1</v>
      </c>
      <c r="D83" s="202" t="s">
        <v>1306</v>
      </c>
      <c r="E83" s="91" t="s">
        <v>1307</v>
      </c>
      <c r="F83" s="95">
        <v>19820</v>
      </c>
      <c r="G83" s="380" t="s">
        <v>477</v>
      </c>
      <c r="H83" s="202" t="s">
        <v>1308</v>
      </c>
      <c r="I83" s="97" t="s">
        <v>1309</v>
      </c>
      <c r="J83" s="361"/>
      <c r="K83" s="872" t="s">
        <v>2083</v>
      </c>
      <c r="L83" s="872" t="str">
        <f t="shared" si="5"/>
        <v>1. Plan to meet with the Public works and receive some direction regarding this task.</v>
      </c>
      <c r="M83" s="838" t="s">
        <v>1728</v>
      </c>
      <c r="N83" s="217">
        <f t="shared" si="6"/>
        <v>0</v>
      </c>
      <c r="O83" s="217">
        <f t="shared" si="7"/>
        <v>2</v>
      </c>
      <c r="P83" s="217">
        <f t="shared" si="8"/>
        <v>4</v>
      </c>
      <c r="Q83" s="246">
        <f t="shared" si="9"/>
        <v>0</v>
      </c>
      <c r="R83" s="514"/>
      <c r="S83" s="693"/>
      <c r="T83" s="639"/>
      <c r="U83" s="679"/>
      <c r="V83" s="533"/>
      <c r="W83" s="534"/>
      <c r="X83" s="574"/>
      <c r="Y83" s="468"/>
      <c r="Z83" s="110"/>
      <c r="AA83" s="344"/>
      <c r="AB83" s="780"/>
      <c r="AC83" s="781"/>
      <c r="AD83" s="781"/>
      <c r="AE83" s="782"/>
      <c r="AF83" s="149"/>
      <c r="AG83" s="118"/>
      <c r="AH83" s="125"/>
      <c r="AI83" s="813"/>
      <c r="AJ83" s="813"/>
      <c r="AK83" s="813"/>
      <c r="AL83" s="814"/>
      <c r="AM83" s="149"/>
      <c r="AN83" s="118"/>
      <c r="AO83" s="129"/>
      <c r="AP83" s="738"/>
      <c r="AQ83" s="738"/>
      <c r="AR83" s="738"/>
      <c r="AS83" s="739"/>
      <c r="AT83" s="110"/>
      <c r="AU83" s="114" t="s">
        <v>1310</v>
      </c>
      <c r="AV83" s="121" t="s">
        <v>1305</v>
      </c>
      <c r="AW83" s="183"/>
      <c r="AX83" s="183">
        <v>1</v>
      </c>
      <c r="AY83" s="183">
        <v>2</v>
      </c>
      <c r="AZ83" s="186"/>
      <c r="BA83" s="110"/>
      <c r="BB83" s="114" t="s">
        <v>1310</v>
      </c>
      <c r="BC83" s="184" t="s">
        <v>1539</v>
      </c>
      <c r="BD83" s="183"/>
      <c r="BE83" s="183">
        <v>1</v>
      </c>
      <c r="BF83" s="183">
        <v>2</v>
      </c>
      <c r="BG83" s="186"/>
      <c r="BH83" s="159"/>
      <c r="BI83" s="216" t="s">
        <v>2083</v>
      </c>
      <c r="BJ83" s="181" t="s">
        <v>1728</v>
      </c>
      <c r="BK83" s="217" t="s">
        <v>599</v>
      </c>
      <c r="BL83" s="217" t="s">
        <v>599</v>
      </c>
      <c r="BM83" s="217" t="s">
        <v>599</v>
      </c>
      <c r="BN83" s="246" t="s">
        <v>599</v>
      </c>
      <c r="BO83" s="714"/>
    </row>
    <row r="84" spans="1:67" s="90" customFormat="1" ht="179.25" thickBot="1" x14ac:dyDescent="0.25">
      <c r="A84" s="894" t="s">
        <v>1299</v>
      </c>
      <c r="B84" s="61">
        <v>3</v>
      </c>
      <c r="C84" s="93">
        <v>1</v>
      </c>
      <c r="D84" s="202" t="s">
        <v>1311</v>
      </c>
      <c r="E84" s="91" t="s">
        <v>1312</v>
      </c>
      <c r="F84" s="95">
        <v>42050</v>
      </c>
      <c r="G84" s="380" t="s">
        <v>479</v>
      </c>
      <c r="H84" s="202" t="s">
        <v>1313</v>
      </c>
      <c r="I84" s="97" t="s">
        <v>1314</v>
      </c>
      <c r="J84" s="361"/>
      <c r="K84" s="872" t="s">
        <v>2076</v>
      </c>
      <c r="L84" s="872" t="str">
        <f t="shared" si="5"/>
        <v>1. Review the General Plan to incorporate some of the EE from the Climate Action Strategy.</v>
      </c>
      <c r="M84" s="838" t="s">
        <v>1729</v>
      </c>
      <c r="N84" s="217">
        <f t="shared" si="6"/>
        <v>0</v>
      </c>
      <c r="O84" s="217">
        <f t="shared" si="7"/>
        <v>2</v>
      </c>
      <c r="P84" s="217">
        <f t="shared" si="8"/>
        <v>4</v>
      </c>
      <c r="Q84" s="246">
        <f t="shared" si="9"/>
        <v>0</v>
      </c>
      <c r="R84" s="514"/>
      <c r="S84" s="693"/>
      <c r="T84" s="639"/>
      <c r="U84" s="679"/>
      <c r="V84" s="533"/>
      <c r="W84" s="534"/>
      <c r="X84" s="574"/>
      <c r="Y84" s="468"/>
      <c r="Z84" s="110"/>
      <c r="AA84" s="344"/>
      <c r="AB84" s="780"/>
      <c r="AC84" s="781"/>
      <c r="AD84" s="781"/>
      <c r="AE84" s="782"/>
      <c r="AF84" s="149"/>
      <c r="AG84" s="118"/>
      <c r="AH84" s="125"/>
      <c r="AI84" s="813"/>
      <c r="AJ84" s="813"/>
      <c r="AK84" s="813"/>
      <c r="AL84" s="814"/>
      <c r="AM84" s="149"/>
      <c r="AN84" s="118"/>
      <c r="AO84" s="129"/>
      <c r="AP84" s="738"/>
      <c r="AQ84" s="738"/>
      <c r="AR84" s="738"/>
      <c r="AS84" s="739"/>
      <c r="AT84" s="110"/>
      <c r="AU84" s="114" t="s">
        <v>1315</v>
      </c>
      <c r="AV84" s="121" t="s">
        <v>1305</v>
      </c>
      <c r="AW84" s="183"/>
      <c r="AX84" s="183">
        <v>1</v>
      </c>
      <c r="AY84" s="183">
        <v>2</v>
      </c>
      <c r="AZ84" s="186"/>
      <c r="BA84" s="110"/>
      <c r="BB84" s="114" t="s">
        <v>1315</v>
      </c>
      <c r="BC84" s="184" t="s">
        <v>1540</v>
      </c>
      <c r="BD84" s="183"/>
      <c r="BE84" s="183">
        <v>1</v>
      </c>
      <c r="BF84" s="183">
        <v>2</v>
      </c>
      <c r="BG84" s="186"/>
      <c r="BH84" s="159"/>
      <c r="BI84" s="216" t="s">
        <v>2076</v>
      </c>
      <c r="BJ84" s="181" t="s">
        <v>1729</v>
      </c>
      <c r="BK84" s="217" t="s">
        <v>599</v>
      </c>
      <c r="BL84" s="217" t="s">
        <v>599</v>
      </c>
      <c r="BM84" s="217" t="s">
        <v>599</v>
      </c>
      <c r="BN84" s="246" t="s">
        <v>599</v>
      </c>
      <c r="BO84" s="714"/>
    </row>
    <row r="85" spans="1:67" s="90" customFormat="1" ht="192" thickBot="1" x14ac:dyDescent="0.25">
      <c r="A85" s="895" t="s">
        <v>1299</v>
      </c>
      <c r="B85" s="62"/>
      <c r="C85" s="94"/>
      <c r="D85" s="306" t="s">
        <v>1316</v>
      </c>
      <c r="E85" s="92" t="s">
        <v>1317</v>
      </c>
      <c r="F85" s="96">
        <v>25230</v>
      </c>
      <c r="G85" s="381" t="s">
        <v>469</v>
      </c>
      <c r="H85" s="306" t="s">
        <v>1318</v>
      </c>
      <c r="I85" s="98" t="s">
        <v>1319</v>
      </c>
      <c r="J85" s="362"/>
      <c r="K85" s="873" t="s">
        <v>2075</v>
      </c>
      <c r="L85" s="873" t="str">
        <f t="shared" si="5"/>
        <v xml:space="preserve">1. Research density bonuses from other municipalities. </v>
      </c>
      <c r="M85" s="839" t="s">
        <v>1730</v>
      </c>
      <c r="N85" s="239">
        <f t="shared" si="6"/>
        <v>0</v>
      </c>
      <c r="O85" s="239">
        <f t="shared" si="7"/>
        <v>2</v>
      </c>
      <c r="P85" s="239">
        <f t="shared" si="8"/>
        <v>4</v>
      </c>
      <c r="Q85" s="240">
        <f t="shared" si="9"/>
        <v>0</v>
      </c>
      <c r="R85" s="514"/>
      <c r="S85" s="693"/>
      <c r="T85" s="639"/>
      <c r="U85" s="684"/>
      <c r="V85" s="533"/>
      <c r="W85" s="534"/>
      <c r="X85" s="574"/>
      <c r="Y85" s="468"/>
      <c r="Z85" s="110"/>
      <c r="AA85" s="345"/>
      <c r="AB85" s="783"/>
      <c r="AC85" s="784"/>
      <c r="AD85" s="784"/>
      <c r="AE85" s="785"/>
      <c r="AF85" s="150"/>
      <c r="AG85" s="152"/>
      <c r="AH85" s="127"/>
      <c r="AI85" s="815"/>
      <c r="AJ85" s="815"/>
      <c r="AK85" s="815"/>
      <c r="AL85" s="816"/>
      <c r="AM85" s="150"/>
      <c r="AN85" s="152"/>
      <c r="AO85" s="131"/>
      <c r="AP85" s="740"/>
      <c r="AQ85" s="740"/>
      <c r="AR85" s="740"/>
      <c r="AS85" s="741"/>
      <c r="AT85" s="174"/>
      <c r="AU85" s="151" t="s">
        <v>1320</v>
      </c>
      <c r="AV85" s="134" t="s">
        <v>1305</v>
      </c>
      <c r="AW85" s="308"/>
      <c r="AX85" s="308">
        <v>1</v>
      </c>
      <c r="AY85" s="308">
        <v>2</v>
      </c>
      <c r="AZ85" s="309"/>
      <c r="BA85" s="174"/>
      <c r="BB85" s="151" t="s">
        <v>1320</v>
      </c>
      <c r="BC85" s="187" t="s">
        <v>1541</v>
      </c>
      <c r="BD85" s="308"/>
      <c r="BE85" s="308">
        <v>1</v>
      </c>
      <c r="BF85" s="308">
        <v>2</v>
      </c>
      <c r="BG85" s="309"/>
      <c r="BH85" s="161"/>
      <c r="BI85" s="237" t="s">
        <v>2077</v>
      </c>
      <c r="BJ85" s="238" t="s">
        <v>1730</v>
      </c>
      <c r="BK85" s="239" t="s">
        <v>599</v>
      </c>
      <c r="BL85" s="239" t="s">
        <v>599</v>
      </c>
      <c r="BM85" s="239" t="s">
        <v>599</v>
      </c>
      <c r="BN85" s="240" t="s">
        <v>599</v>
      </c>
      <c r="BO85" s="714"/>
    </row>
    <row r="86" spans="1:67" s="90" customFormat="1" ht="172.15" customHeight="1" x14ac:dyDescent="0.2">
      <c r="A86" s="893" t="s">
        <v>1321</v>
      </c>
      <c r="B86" s="101">
        <v>3</v>
      </c>
      <c r="C86" s="79">
        <v>1</v>
      </c>
      <c r="D86" s="310" t="s">
        <v>724</v>
      </c>
      <c r="E86" s="73" t="s">
        <v>1322</v>
      </c>
      <c r="F86" s="80">
        <v>40478</v>
      </c>
      <c r="G86" s="379" t="s">
        <v>476</v>
      </c>
      <c r="H86" s="310" t="s">
        <v>1731</v>
      </c>
      <c r="I86" s="81" t="s">
        <v>1323</v>
      </c>
      <c r="J86" s="360"/>
      <c r="K86" s="871" t="s">
        <v>2078</v>
      </c>
      <c r="L86" s="871" t="str">
        <f t="shared" si="5"/>
        <v xml:space="preserve">1. Initial step of identifying all city facility buildings eligible for benchmarking utilizing the EPA's Energy Star Benchmarking website tool have been identified.  The city will be benchmarking 14 facilities, through Energy Star Portfolio Manager.  </v>
      </c>
      <c r="M86" s="840" t="s">
        <v>1732</v>
      </c>
      <c r="N86" s="234">
        <f t="shared" si="6"/>
        <v>0</v>
      </c>
      <c r="O86" s="234">
        <f t="shared" si="7"/>
        <v>0</v>
      </c>
      <c r="P86" s="234">
        <f t="shared" si="8"/>
        <v>7</v>
      </c>
      <c r="Q86" s="235">
        <f t="shared" si="9"/>
        <v>0</v>
      </c>
      <c r="R86" s="514"/>
      <c r="S86" s="708"/>
      <c r="T86" s="613"/>
      <c r="U86" s="675"/>
      <c r="V86" s="533"/>
      <c r="W86" s="534"/>
      <c r="X86" s="574"/>
      <c r="Y86" s="468"/>
      <c r="Z86" s="110"/>
      <c r="AA86" s="343"/>
      <c r="AB86" s="777"/>
      <c r="AC86" s="778"/>
      <c r="AD86" s="778"/>
      <c r="AE86" s="779"/>
      <c r="AF86" s="199"/>
      <c r="AG86" s="146"/>
      <c r="AH86" s="147"/>
      <c r="AI86" s="811"/>
      <c r="AJ86" s="811"/>
      <c r="AK86" s="811"/>
      <c r="AL86" s="812"/>
      <c r="AM86" s="199"/>
      <c r="AN86" s="146"/>
      <c r="AO86" s="148"/>
      <c r="AP86" s="736"/>
      <c r="AQ86" s="736"/>
      <c r="AR86" s="736"/>
      <c r="AS86" s="737"/>
      <c r="AT86" s="170"/>
      <c r="AU86" s="145" t="s">
        <v>1324</v>
      </c>
      <c r="AV86" s="176" t="s">
        <v>1325</v>
      </c>
      <c r="AW86" s="304"/>
      <c r="AX86" s="304"/>
      <c r="AY86" s="304"/>
      <c r="AZ86" s="305"/>
      <c r="BA86" s="170"/>
      <c r="BB86" s="145" t="s">
        <v>1324</v>
      </c>
      <c r="BC86" s="176" t="s">
        <v>1543</v>
      </c>
      <c r="BD86" s="304" t="s">
        <v>599</v>
      </c>
      <c r="BE86" s="304" t="s">
        <v>599</v>
      </c>
      <c r="BF86" s="304">
        <v>7</v>
      </c>
      <c r="BG86" s="305" t="s">
        <v>1542</v>
      </c>
      <c r="BH86" s="171"/>
      <c r="BI86" s="232" t="s">
        <v>2078</v>
      </c>
      <c r="BJ86" s="233" t="s">
        <v>1732</v>
      </c>
      <c r="BK86" s="234" t="s">
        <v>599</v>
      </c>
      <c r="BL86" s="234" t="s">
        <v>599</v>
      </c>
      <c r="BM86" s="234" t="s">
        <v>599</v>
      </c>
      <c r="BN86" s="235" t="s">
        <v>599</v>
      </c>
      <c r="BO86" s="714"/>
    </row>
    <row r="87" spans="1:67" s="90" customFormat="1" ht="107.45" customHeight="1" x14ac:dyDescent="0.2">
      <c r="A87" s="894" t="s">
        <v>1321</v>
      </c>
      <c r="B87" s="61">
        <v>3</v>
      </c>
      <c r="C87" s="93">
        <v>1</v>
      </c>
      <c r="D87" s="202" t="s">
        <v>1326</v>
      </c>
      <c r="E87" s="91" t="s">
        <v>1327</v>
      </c>
      <c r="F87" s="95">
        <v>58520</v>
      </c>
      <c r="G87" s="380" t="s">
        <v>468</v>
      </c>
      <c r="H87" s="202" t="s">
        <v>1733</v>
      </c>
      <c r="I87" s="97" t="s">
        <v>1544</v>
      </c>
      <c r="J87" s="361"/>
      <c r="K87" s="872" t="s">
        <v>2079</v>
      </c>
      <c r="L87" s="872" t="str">
        <f t="shared" si="5"/>
        <v>1. The city will be acquiring a utility manager software system to collect energy usage data for their buildings and facilities.  They have identified 3 vendors and are in the process of comparing software offerings and cost comparisons before moving forward. This software system will also be used to benchmark in the future.</v>
      </c>
      <c r="M87" s="838" t="s">
        <v>1734</v>
      </c>
      <c r="N87" s="217">
        <f t="shared" si="6"/>
        <v>0</v>
      </c>
      <c r="O87" s="217">
        <f t="shared" si="7"/>
        <v>0</v>
      </c>
      <c r="P87" s="217">
        <f t="shared" si="8"/>
        <v>8</v>
      </c>
      <c r="Q87" s="246">
        <f t="shared" si="9"/>
        <v>0</v>
      </c>
      <c r="R87" s="514"/>
      <c r="S87" s="706"/>
      <c r="T87" s="640"/>
      <c r="U87" s="679"/>
      <c r="V87" s="533"/>
      <c r="W87" s="534"/>
      <c r="X87" s="574"/>
      <c r="Y87" s="468"/>
      <c r="Z87" s="110"/>
      <c r="AA87" s="344"/>
      <c r="AB87" s="780"/>
      <c r="AC87" s="781"/>
      <c r="AD87" s="781"/>
      <c r="AE87" s="782"/>
      <c r="AF87" s="149"/>
      <c r="AG87" s="118"/>
      <c r="AH87" s="125"/>
      <c r="AI87" s="813"/>
      <c r="AJ87" s="813"/>
      <c r="AK87" s="813"/>
      <c r="AL87" s="814"/>
      <c r="AM87" s="149"/>
      <c r="AN87" s="118"/>
      <c r="AO87" s="129"/>
      <c r="AP87" s="738"/>
      <c r="AQ87" s="738"/>
      <c r="AR87" s="738"/>
      <c r="AS87" s="739"/>
      <c r="AT87" s="110"/>
      <c r="AU87" s="114" t="s">
        <v>1328</v>
      </c>
      <c r="AV87" s="121" t="s">
        <v>1329</v>
      </c>
      <c r="AW87" s="183"/>
      <c r="AX87" s="183"/>
      <c r="AY87" s="183"/>
      <c r="AZ87" s="186"/>
      <c r="BA87" s="110"/>
      <c r="BB87" s="114" t="s">
        <v>1328</v>
      </c>
      <c r="BC87" s="121" t="s">
        <v>1545</v>
      </c>
      <c r="BD87" s="183"/>
      <c r="BE87" s="183"/>
      <c r="BF87" s="183"/>
      <c r="BG87" s="186"/>
      <c r="BH87" s="159"/>
      <c r="BI87" s="216" t="s">
        <v>2079</v>
      </c>
      <c r="BJ87" s="181" t="s">
        <v>1734</v>
      </c>
      <c r="BK87" s="217">
        <v>0</v>
      </c>
      <c r="BL87" s="217">
        <v>0</v>
      </c>
      <c r="BM87" s="217">
        <v>8</v>
      </c>
      <c r="BN87" s="246">
        <v>0</v>
      </c>
      <c r="BO87" s="714"/>
    </row>
    <row r="88" spans="1:67" s="90" customFormat="1" ht="119.45" customHeight="1" x14ac:dyDescent="0.2">
      <c r="A88" s="894" t="s">
        <v>1321</v>
      </c>
      <c r="B88" s="61">
        <v>3</v>
      </c>
      <c r="C88" s="93">
        <v>1</v>
      </c>
      <c r="D88" s="202" t="s">
        <v>710</v>
      </c>
      <c r="E88" s="91" t="s">
        <v>1462</v>
      </c>
      <c r="F88" s="95">
        <v>48191</v>
      </c>
      <c r="G88" s="380" t="s">
        <v>471</v>
      </c>
      <c r="H88" s="202" t="s">
        <v>1735</v>
      </c>
      <c r="I88" s="97" t="s">
        <v>1330</v>
      </c>
      <c r="J88" s="361"/>
      <c r="K88" s="872" t="s">
        <v>2080</v>
      </c>
      <c r="L88" s="872" t="str">
        <f t="shared" si="5"/>
        <v xml:space="preserve">1. The City has selected their baseline year (2010), a request for utility energy usage data for the year 2010 has been requested as well 2013 to document  progress.   </v>
      </c>
      <c r="M88" s="838" t="s">
        <v>1736</v>
      </c>
      <c r="N88" s="217">
        <f t="shared" si="6"/>
        <v>0</v>
      </c>
      <c r="O88" s="217">
        <f t="shared" si="7"/>
        <v>0</v>
      </c>
      <c r="P88" s="217">
        <f t="shared" si="8"/>
        <v>0</v>
      </c>
      <c r="Q88" s="246">
        <f t="shared" si="9"/>
        <v>0</v>
      </c>
      <c r="R88" s="514"/>
      <c r="S88" s="706"/>
      <c r="T88" s="640"/>
      <c r="U88" s="679"/>
      <c r="V88" s="533"/>
      <c r="W88" s="534"/>
      <c r="X88" s="574"/>
      <c r="Y88" s="468"/>
      <c r="Z88" s="110"/>
      <c r="AA88" s="344"/>
      <c r="AB88" s="780"/>
      <c r="AC88" s="781"/>
      <c r="AD88" s="781"/>
      <c r="AE88" s="782"/>
      <c r="AF88" s="149"/>
      <c r="AG88" s="118"/>
      <c r="AH88" s="125"/>
      <c r="AI88" s="813"/>
      <c r="AJ88" s="813"/>
      <c r="AK88" s="813"/>
      <c r="AL88" s="814"/>
      <c r="AM88" s="149"/>
      <c r="AN88" s="118"/>
      <c r="AO88" s="129"/>
      <c r="AP88" s="738"/>
      <c r="AQ88" s="738"/>
      <c r="AR88" s="738"/>
      <c r="AS88" s="739"/>
      <c r="AT88" s="110"/>
      <c r="AU88" s="114" t="s">
        <v>1331</v>
      </c>
      <c r="AV88" s="121" t="s">
        <v>1332</v>
      </c>
      <c r="AW88" s="183"/>
      <c r="AX88" s="183"/>
      <c r="AY88" s="183"/>
      <c r="AZ88" s="186"/>
      <c r="BA88" s="110"/>
      <c r="BB88" s="114" t="s">
        <v>1331</v>
      </c>
      <c r="BC88" s="121" t="s">
        <v>1546</v>
      </c>
      <c r="BD88" s="183"/>
      <c r="BE88" s="183"/>
      <c r="BF88" s="183"/>
      <c r="BG88" s="186"/>
      <c r="BH88" s="159"/>
      <c r="BI88" s="216" t="s">
        <v>2080</v>
      </c>
      <c r="BJ88" s="181" t="s">
        <v>1736</v>
      </c>
      <c r="BK88" s="217" t="s">
        <v>599</v>
      </c>
      <c r="BL88" s="217" t="s">
        <v>599</v>
      </c>
      <c r="BM88" s="217" t="s">
        <v>599</v>
      </c>
      <c r="BN88" s="246" t="s">
        <v>599</v>
      </c>
      <c r="BO88" s="714"/>
    </row>
    <row r="89" spans="1:67" s="90" customFormat="1" ht="106.15" customHeight="1" thickBot="1" x14ac:dyDescent="0.25">
      <c r="A89" s="895" t="s">
        <v>1321</v>
      </c>
      <c r="B89" s="62">
        <v>3</v>
      </c>
      <c r="C89" s="94">
        <v>1</v>
      </c>
      <c r="D89" s="306" t="s">
        <v>1547</v>
      </c>
      <c r="E89" s="92" t="s">
        <v>1548</v>
      </c>
      <c r="F89" s="96">
        <v>38062</v>
      </c>
      <c r="G89" s="381" t="s">
        <v>472</v>
      </c>
      <c r="H89" s="306" t="s">
        <v>1737</v>
      </c>
      <c r="I89" s="98" t="s">
        <v>1333</v>
      </c>
      <c r="J89" s="362"/>
      <c r="K89" s="873" t="s">
        <v>2081</v>
      </c>
      <c r="L89" s="873" t="str">
        <f t="shared" si="5"/>
        <v>1. Currently the set of procedures and training plan are under development.</v>
      </c>
      <c r="M89" s="839" t="s">
        <v>1738</v>
      </c>
      <c r="N89" s="239">
        <f t="shared" si="6"/>
        <v>0</v>
      </c>
      <c r="O89" s="239">
        <f t="shared" si="7"/>
        <v>0</v>
      </c>
      <c r="P89" s="239">
        <f t="shared" si="8"/>
        <v>8</v>
      </c>
      <c r="Q89" s="240">
        <f t="shared" si="9"/>
        <v>0</v>
      </c>
      <c r="R89" s="514"/>
      <c r="S89" s="709"/>
      <c r="T89" s="641"/>
      <c r="U89" s="680"/>
      <c r="V89" s="533"/>
      <c r="W89" s="534"/>
      <c r="X89" s="574"/>
      <c r="Y89" s="468"/>
      <c r="Z89" s="110"/>
      <c r="AA89" s="345"/>
      <c r="AB89" s="783"/>
      <c r="AC89" s="784"/>
      <c r="AD89" s="784"/>
      <c r="AE89" s="785"/>
      <c r="AF89" s="150"/>
      <c r="AG89" s="152"/>
      <c r="AH89" s="127"/>
      <c r="AI89" s="815"/>
      <c r="AJ89" s="815"/>
      <c r="AK89" s="815"/>
      <c r="AL89" s="816"/>
      <c r="AM89" s="150"/>
      <c r="AN89" s="152"/>
      <c r="AO89" s="131"/>
      <c r="AP89" s="740"/>
      <c r="AQ89" s="740"/>
      <c r="AR89" s="740"/>
      <c r="AS89" s="741"/>
      <c r="AT89" s="174"/>
      <c r="AU89" s="151" t="s">
        <v>1334</v>
      </c>
      <c r="AV89" s="134" t="s">
        <v>1335</v>
      </c>
      <c r="AW89" s="308"/>
      <c r="AX89" s="308"/>
      <c r="AY89" s="308"/>
      <c r="AZ89" s="309"/>
      <c r="BA89" s="174"/>
      <c r="BB89" s="151" t="s">
        <v>1334</v>
      </c>
      <c r="BC89" s="187" t="s">
        <v>1549</v>
      </c>
      <c r="BD89" s="308"/>
      <c r="BE89" s="308"/>
      <c r="BF89" s="308"/>
      <c r="BG89" s="309"/>
      <c r="BH89" s="161"/>
      <c r="BI89" s="237" t="s">
        <v>2081</v>
      </c>
      <c r="BJ89" s="238" t="s">
        <v>1738</v>
      </c>
      <c r="BK89" s="239">
        <v>0</v>
      </c>
      <c r="BL89" s="239">
        <v>0</v>
      </c>
      <c r="BM89" s="239">
        <v>8</v>
      </c>
      <c r="BN89" s="240">
        <v>0</v>
      </c>
      <c r="BO89" s="714"/>
    </row>
    <row r="90" spans="1:67" s="90" customFormat="1" ht="151.15" customHeight="1" x14ac:dyDescent="0.2">
      <c r="A90" s="909" t="s">
        <v>1336</v>
      </c>
      <c r="B90" s="78">
        <v>1</v>
      </c>
      <c r="C90" s="79">
        <v>5</v>
      </c>
      <c r="D90" s="310" t="s">
        <v>843</v>
      </c>
      <c r="E90" s="73" t="s">
        <v>1052</v>
      </c>
      <c r="F90" s="80">
        <v>545000</v>
      </c>
      <c r="G90" s="379" t="s">
        <v>468</v>
      </c>
      <c r="H90" s="310" t="s">
        <v>841</v>
      </c>
      <c r="I90" s="81" t="s">
        <v>144</v>
      </c>
      <c r="J90" s="928" t="s">
        <v>1739</v>
      </c>
      <c r="K90" s="919" t="s">
        <v>2274</v>
      </c>
      <c r="L90" s="871">
        <f t="shared" si="5"/>
        <v>0</v>
      </c>
      <c r="M90" s="886" t="s">
        <v>2182</v>
      </c>
      <c r="N90" s="234">
        <f t="shared" si="6"/>
        <v>0</v>
      </c>
      <c r="O90" s="234">
        <f t="shared" si="7"/>
        <v>0</v>
      </c>
      <c r="P90" s="234">
        <f t="shared" si="8"/>
        <v>0</v>
      </c>
      <c r="Q90" s="235">
        <f t="shared" si="9"/>
        <v>0</v>
      </c>
      <c r="R90" s="507"/>
      <c r="S90" s="708"/>
      <c r="T90" s="600" t="s">
        <v>1919</v>
      </c>
      <c r="U90" s="675"/>
      <c r="V90" s="438" t="s">
        <v>145</v>
      </c>
      <c r="W90" s="439" t="s">
        <v>386</v>
      </c>
      <c r="X90" s="564"/>
      <c r="Y90" s="440" t="s">
        <v>386</v>
      </c>
      <c r="Z90" s="110"/>
      <c r="AA90" s="343" t="s">
        <v>867</v>
      </c>
      <c r="AB90" s="777"/>
      <c r="AC90" s="778"/>
      <c r="AD90" s="778"/>
      <c r="AE90" s="779"/>
      <c r="AF90" s="170"/>
      <c r="AG90" s="146"/>
      <c r="AH90" s="147" t="s">
        <v>1053</v>
      </c>
      <c r="AI90" s="811"/>
      <c r="AJ90" s="811"/>
      <c r="AK90" s="811"/>
      <c r="AL90" s="812"/>
      <c r="AM90" s="170"/>
      <c r="AN90" s="146"/>
      <c r="AO90" s="148" t="s">
        <v>1053</v>
      </c>
      <c r="AP90" s="736"/>
      <c r="AQ90" s="736"/>
      <c r="AR90" s="736"/>
      <c r="AS90" s="737"/>
      <c r="AT90" s="170"/>
      <c r="AU90" s="145"/>
      <c r="AV90" s="176" t="s">
        <v>1337</v>
      </c>
      <c r="AW90" s="304">
        <v>0</v>
      </c>
      <c r="AX90" s="304">
        <v>0</v>
      </c>
      <c r="AY90" s="304">
        <v>0</v>
      </c>
      <c r="AZ90" s="305">
        <v>0</v>
      </c>
      <c r="BA90" s="170"/>
      <c r="BB90" s="145"/>
      <c r="BC90" s="201" t="s">
        <v>1550</v>
      </c>
      <c r="BD90" s="304">
        <v>0</v>
      </c>
      <c r="BE90" s="304">
        <v>0</v>
      </c>
      <c r="BF90" s="304">
        <v>0</v>
      </c>
      <c r="BG90" s="305">
        <v>0</v>
      </c>
      <c r="BH90" s="171"/>
      <c r="BI90" s="232"/>
      <c r="BJ90" s="858" t="s">
        <v>1740</v>
      </c>
      <c r="BK90" s="234" t="s">
        <v>599</v>
      </c>
      <c r="BL90" s="234" t="s">
        <v>599</v>
      </c>
      <c r="BM90" s="234" t="s">
        <v>599</v>
      </c>
      <c r="BN90" s="235" t="s">
        <v>599</v>
      </c>
      <c r="BO90" s="714"/>
    </row>
    <row r="91" spans="1:67" s="90" customFormat="1" ht="246" customHeight="1" thickBot="1" x14ac:dyDescent="0.25">
      <c r="A91" s="895" t="s">
        <v>1551</v>
      </c>
      <c r="B91" s="62">
        <v>1</v>
      </c>
      <c r="C91" s="94">
        <v>5</v>
      </c>
      <c r="D91" s="306" t="s">
        <v>844</v>
      </c>
      <c r="E91" s="92" t="s">
        <v>1836</v>
      </c>
      <c r="F91" s="96">
        <v>80000</v>
      </c>
      <c r="G91" s="381" t="s">
        <v>475</v>
      </c>
      <c r="H91" s="306"/>
      <c r="I91" s="98" t="s">
        <v>146</v>
      </c>
      <c r="J91" s="362" t="s">
        <v>2029</v>
      </c>
      <c r="K91" s="918" t="s">
        <v>2028</v>
      </c>
      <c r="L91" s="873">
        <f t="shared" si="5"/>
        <v>0</v>
      </c>
      <c r="M91" s="853" t="s">
        <v>2183</v>
      </c>
      <c r="N91" s="239">
        <f t="shared" si="6"/>
        <v>0</v>
      </c>
      <c r="O91" s="239">
        <f t="shared" si="7"/>
        <v>0</v>
      </c>
      <c r="P91" s="239">
        <f t="shared" si="8"/>
        <v>0</v>
      </c>
      <c r="Q91" s="240">
        <f t="shared" si="9"/>
        <v>0</v>
      </c>
      <c r="R91" s="506"/>
      <c r="S91" s="709"/>
      <c r="T91" s="644" t="s">
        <v>1984</v>
      </c>
      <c r="U91" s="685"/>
      <c r="V91" s="441" t="s">
        <v>2027</v>
      </c>
      <c r="W91" s="442" t="s">
        <v>387</v>
      </c>
      <c r="X91" s="566"/>
      <c r="Y91" s="440" t="s">
        <v>387</v>
      </c>
      <c r="Z91" s="110"/>
      <c r="AA91" s="345" t="s">
        <v>842</v>
      </c>
      <c r="AB91" s="783"/>
      <c r="AC91" s="784"/>
      <c r="AD91" s="784"/>
      <c r="AE91" s="785"/>
      <c r="AF91" s="174"/>
      <c r="AG91" s="152"/>
      <c r="AH91" s="127" t="s">
        <v>1054</v>
      </c>
      <c r="AI91" s="815"/>
      <c r="AJ91" s="815"/>
      <c r="AK91" s="815"/>
      <c r="AL91" s="816"/>
      <c r="AM91" s="174"/>
      <c r="AN91" s="152"/>
      <c r="AO91" s="131" t="s">
        <v>1054</v>
      </c>
      <c r="AP91" s="740"/>
      <c r="AQ91" s="740"/>
      <c r="AR91" s="740"/>
      <c r="AS91" s="741"/>
      <c r="AT91" s="174"/>
      <c r="AU91" s="151"/>
      <c r="AV91" s="175" t="s">
        <v>1054</v>
      </c>
      <c r="AW91" s="308"/>
      <c r="AX91" s="308"/>
      <c r="AY91" s="308"/>
      <c r="AZ91" s="309"/>
      <c r="BA91" s="174"/>
      <c r="BB91" s="151"/>
      <c r="BC91" s="175" t="s">
        <v>1054</v>
      </c>
      <c r="BD91" s="308"/>
      <c r="BE91" s="308"/>
      <c r="BF91" s="308"/>
      <c r="BG91" s="309"/>
      <c r="BH91" s="161"/>
      <c r="BI91" s="237"/>
      <c r="BJ91" s="859" t="s">
        <v>1741</v>
      </c>
      <c r="BK91" s="239" t="s">
        <v>599</v>
      </c>
      <c r="BL91" s="239" t="s">
        <v>599</v>
      </c>
      <c r="BM91" s="239" t="s">
        <v>599</v>
      </c>
      <c r="BN91" s="240" t="s">
        <v>599</v>
      </c>
      <c r="BO91" s="714"/>
    </row>
    <row r="92" spans="1:67" s="90" customFormat="1" ht="211.15" customHeight="1" thickBot="1" x14ac:dyDescent="0.25">
      <c r="A92" s="910" t="s">
        <v>585</v>
      </c>
      <c r="B92" s="104">
        <v>1</v>
      </c>
      <c r="C92" s="103">
        <v>1</v>
      </c>
      <c r="D92" s="376" t="s">
        <v>610</v>
      </c>
      <c r="E92" s="100" t="s">
        <v>147</v>
      </c>
      <c r="F92" s="102">
        <v>75000</v>
      </c>
      <c r="G92" s="385" t="s">
        <v>471</v>
      </c>
      <c r="H92" s="376" t="s">
        <v>608</v>
      </c>
      <c r="I92" s="165" t="s">
        <v>148</v>
      </c>
      <c r="J92" s="367">
        <v>41609</v>
      </c>
      <c r="K92" s="922" t="s">
        <v>2030</v>
      </c>
      <c r="L92" s="879" t="str">
        <f t="shared" si="5"/>
        <v>Both EAPs (Community and City Government) were approved in June 2013.</v>
      </c>
      <c r="M92" s="886" t="s">
        <v>2184</v>
      </c>
      <c r="N92" s="234">
        <f t="shared" si="6"/>
        <v>36</v>
      </c>
      <c r="O92" s="234">
        <f t="shared" si="7"/>
        <v>6</v>
      </c>
      <c r="P92" s="234">
        <f t="shared" si="8"/>
        <v>90</v>
      </c>
      <c r="Q92" s="235">
        <f t="shared" si="9"/>
        <v>165</v>
      </c>
      <c r="R92" s="512"/>
      <c r="S92" s="675"/>
      <c r="T92" s="607" t="s">
        <v>1920</v>
      </c>
      <c r="U92" s="672"/>
      <c r="V92" s="109" t="s">
        <v>332</v>
      </c>
      <c r="W92" s="445" t="s">
        <v>388</v>
      </c>
      <c r="X92" s="567"/>
      <c r="Y92" s="398" t="s">
        <v>388</v>
      </c>
      <c r="Z92" s="593"/>
      <c r="AA92" s="349" t="s">
        <v>889</v>
      </c>
      <c r="AB92" s="795">
        <v>12</v>
      </c>
      <c r="AC92" s="796">
        <v>2</v>
      </c>
      <c r="AD92" s="796">
        <v>30</v>
      </c>
      <c r="AE92" s="797">
        <v>55</v>
      </c>
      <c r="AF92" s="170"/>
      <c r="AG92" s="146" t="s">
        <v>609</v>
      </c>
      <c r="AH92" s="147" t="s">
        <v>1055</v>
      </c>
      <c r="AI92" s="811">
        <v>12</v>
      </c>
      <c r="AJ92" s="811">
        <v>2</v>
      </c>
      <c r="AK92" s="811">
        <v>30</v>
      </c>
      <c r="AL92" s="812">
        <v>55</v>
      </c>
      <c r="AM92" s="170"/>
      <c r="AN92" s="146" t="s">
        <v>609</v>
      </c>
      <c r="AO92" s="148" t="s">
        <v>1055</v>
      </c>
      <c r="AP92" s="736">
        <v>12</v>
      </c>
      <c r="AQ92" s="736">
        <v>2</v>
      </c>
      <c r="AR92" s="736">
        <v>30</v>
      </c>
      <c r="AS92" s="737">
        <v>55</v>
      </c>
      <c r="AT92" s="170"/>
      <c r="AU92" s="145" t="s">
        <v>609</v>
      </c>
      <c r="AV92" s="172" t="s">
        <v>1055</v>
      </c>
      <c r="AW92" s="304"/>
      <c r="AX92" s="304"/>
      <c r="AY92" s="304"/>
      <c r="AZ92" s="305"/>
      <c r="BA92" s="170"/>
      <c r="BB92" s="145" t="s">
        <v>609</v>
      </c>
      <c r="BC92" s="172" t="s">
        <v>1055</v>
      </c>
      <c r="BD92" s="304"/>
      <c r="BE92" s="304"/>
      <c r="BF92" s="304"/>
      <c r="BG92" s="305"/>
      <c r="BH92" s="171"/>
      <c r="BI92" s="232" t="s">
        <v>609</v>
      </c>
      <c r="BJ92" s="860" t="s">
        <v>1742</v>
      </c>
      <c r="BK92" s="234" t="s">
        <v>599</v>
      </c>
      <c r="BL92" s="234" t="s">
        <v>599</v>
      </c>
      <c r="BM92" s="234" t="s">
        <v>599</v>
      </c>
      <c r="BN92" s="235" t="s">
        <v>599</v>
      </c>
      <c r="BO92" s="714"/>
    </row>
    <row r="93" spans="1:67" s="90" customFormat="1" ht="268.5" thickBot="1" x14ac:dyDescent="0.25">
      <c r="A93" s="895" t="s">
        <v>585</v>
      </c>
      <c r="B93" s="62">
        <v>1</v>
      </c>
      <c r="C93" s="94">
        <v>1</v>
      </c>
      <c r="D93" s="306" t="s">
        <v>611</v>
      </c>
      <c r="E93" s="92" t="s">
        <v>1552</v>
      </c>
      <c r="F93" s="96">
        <v>200000</v>
      </c>
      <c r="G93" s="381" t="s">
        <v>464</v>
      </c>
      <c r="H93" s="306" t="s">
        <v>608</v>
      </c>
      <c r="I93" s="98" t="s">
        <v>149</v>
      </c>
      <c r="J93" s="362">
        <v>41609</v>
      </c>
      <c r="K93" s="918" t="s">
        <v>2003</v>
      </c>
      <c r="L93" s="873" t="str">
        <f t="shared" si="5"/>
        <v>Both EAPs (Community and City Government) were approved in June 2013.</v>
      </c>
      <c r="M93" s="853" t="s">
        <v>2184</v>
      </c>
      <c r="N93" s="239">
        <f t="shared" si="6"/>
        <v>36</v>
      </c>
      <c r="O93" s="239">
        <f t="shared" si="7"/>
        <v>6</v>
      </c>
      <c r="P93" s="239">
        <f t="shared" si="8"/>
        <v>90</v>
      </c>
      <c r="Q93" s="240">
        <f t="shared" si="9"/>
        <v>165</v>
      </c>
      <c r="R93" s="507"/>
      <c r="S93" s="679"/>
      <c r="T93" s="598" t="s">
        <v>1921</v>
      </c>
      <c r="U93" s="686"/>
      <c r="V93" s="108" t="s">
        <v>333</v>
      </c>
      <c r="W93" s="451" t="s">
        <v>389</v>
      </c>
      <c r="X93" s="568"/>
      <c r="Y93" s="398" t="s">
        <v>389</v>
      </c>
      <c r="Z93" s="594"/>
      <c r="AA93" s="345" t="s">
        <v>890</v>
      </c>
      <c r="AB93" s="795">
        <v>12</v>
      </c>
      <c r="AC93" s="796">
        <v>2</v>
      </c>
      <c r="AD93" s="796">
        <v>30</v>
      </c>
      <c r="AE93" s="797">
        <v>55</v>
      </c>
      <c r="AF93" s="174"/>
      <c r="AG93" s="152" t="s">
        <v>609</v>
      </c>
      <c r="AH93" s="127" t="s">
        <v>1056</v>
      </c>
      <c r="AI93" s="815">
        <v>12</v>
      </c>
      <c r="AJ93" s="815">
        <v>2</v>
      </c>
      <c r="AK93" s="815">
        <v>30</v>
      </c>
      <c r="AL93" s="816">
        <v>55</v>
      </c>
      <c r="AM93" s="174"/>
      <c r="AN93" s="152" t="s">
        <v>609</v>
      </c>
      <c r="AO93" s="131" t="s">
        <v>1056</v>
      </c>
      <c r="AP93" s="740">
        <v>12</v>
      </c>
      <c r="AQ93" s="740">
        <v>2</v>
      </c>
      <c r="AR93" s="740">
        <v>30</v>
      </c>
      <c r="AS93" s="741">
        <v>55</v>
      </c>
      <c r="AT93" s="174"/>
      <c r="AU93" s="151" t="s">
        <v>609</v>
      </c>
      <c r="AV93" s="175" t="s">
        <v>1056</v>
      </c>
      <c r="AW93" s="308"/>
      <c r="AX93" s="308"/>
      <c r="AY93" s="308"/>
      <c r="AZ93" s="309"/>
      <c r="BA93" s="174"/>
      <c r="BB93" s="151" t="s">
        <v>609</v>
      </c>
      <c r="BC93" s="175" t="s">
        <v>1056</v>
      </c>
      <c r="BD93" s="308"/>
      <c r="BE93" s="308"/>
      <c r="BF93" s="308"/>
      <c r="BG93" s="309"/>
      <c r="BH93" s="161"/>
      <c r="BI93" s="237" t="s">
        <v>609</v>
      </c>
      <c r="BJ93" s="864" t="s">
        <v>1743</v>
      </c>
      <c r="BK93" s="239" t="s">
        <v>599</v>
      </c>
      <c r="BL93" s="239" t="s">
        <v>599</v>
      </c>
      <c r="BM93" s="239" t="s">
        <v>599</v>
      </c>
      <c r="BN93" s="240" t="s">
        <v>599</v>
      </c>
      <c r="BO93" s="714"/>
    </row>
    <row r="94" spans="1:67" s="90" customFormat="1" ht="162" customHeight="1" thickBot="1" x14ac:dyDescent="0.25">
      <c r="A94" s="910" t="s">
        <v>586</v>
      </c>
      <c r="B94" s="104">
        <v>2</v>
      </c>
      <c r="C94" s="103">
        <v>1</v>
      </c>
      <c r="D94" s="376" t="s">
        <v>614</v>
      </c>
      <c r="E94" s="100" t="s">
        <v>1553</v>
      </c>
      <c r="F94" s="102">
        <v>205000</v>
      </c>
      <c r="G94" s="385" t="s">
        <v>468</v>
      </c>
      <c r="H94" s="376" t="s">
        <v>612</v>
      </c>
      <c r="I94" s="165" t="s">
        <v>150</v>
      </c>
      <c r="J94" s="367">
        <v>41958</v>
      </c>
      <c r="K94" s="879" t="s">
        <v>2275</v>
      </c>
      <c r="L94" s="879" t="str">
        <f t="shared" si="5"/>
        <v>1. Vendor has now been selected and City is progressing towards a fully executed contract and defined scope of work.</v>
      </c>
      <c r="M94" s="840" t="s">
        <v>1744</v>
      </c>
      <c r="N94" s="234">
        <f t="shared" si="6"/>
        <v>4</v>
      </c>
      <c r="O94" s="234">
        <f t="shared" si="7"/>
        <v>17</v>
      </c>
      <c r="P94" s="234">
        <f t="shared" si="8"/>
        <v>17</v>
      </c>
      <c r="Q94" s="235">
        <f t="shared" si="9"/>
        <v>9</v>
      </c>
      <c r="R94" s="514"/>
      <c r="S94" s="679"/>
      <c r="T94" s="598"/>
      <c r="U94" s="686"/>
      <c r="V94" s="109" t="s">
        <v>334</v>
      </c>
      <c r="W94" s="471" t="s">
        <v>453</v>
      </c>
      <c r="X94" s="551"/>
      <c r="Y94" s="398" t="s">
        <v>453</v>
      </c>
      <c r="Z94" s="110"/>
      <c r="AA94" s="349" t="s">
        <v>891</v>
      </c>
      <c r="AB94" s="795">
        <v>0</v>
      </c>
      <c r="AC94" s="796">
        <v>1</v>
      </c>
      <c r="AD94" s="796">
        <v>3</v>
      </c>
      <c r="AE94" s="797">
        <v>5</v>
      </c>
      <c r="AF94" s="170"/>
      <c r="AG94" s="146" t="s">
        <v>613</v>
      </c>
      <c r="AH94" s="147" t="s">
        <v>1057</v>
      </c>
      <c r="AI94" s="811">
        <v>2</v>
      </c>
      <c r="AJ94" s="811">
        <v>8</v>
      </c>
      <c r="AK94" s="811">
        <v>7</v>
      </c>
      <c r="AL94" s="812">
        <v>2</v>
      </c>
      <c r="AM94" s="170"/>
      <c r="AN94" s="146" t="s">
        <v>613</v>
      </c>
      <c r="AO94" s="148" t="s">
        <v>1057</v>
      </c>
      <c r="AP94" s="736">
        <v>2</v>
      </c>
      <c r="AQ94" s="736">
        <v>8</v>
      </c>
      <c r="AR94" s="736">
        <v>7</v>
      </c>
      <c r="AS94" s="737">
        <v>2</v>
      </c>
      <c r="AT94" s="170"/>
      <c r="AU94" s="145" t="s">
        <v>613</v>
      </c>
      <c r="AV94" s="176" t="s">
        <v>1338</v>
      </c>
      <c r="AW94" s="304"/>
      <c r="AX94" s="304"/>
      <c r="AY94" s="304"/>
      <c r="AZ94" s="305"/>
      <c r="BA94" s="170"/>
      <c r="BB94" s="145" t="s">
        <v>613</v>
      </c>
      <c r="BC94" s="201" t="s">
        <v>1554</v>
      </c>
      <c r="BD94" s="304"/>
      <c r="BE94" s="304"/>
      <c r="BF94" s="304"/>
      <c r="BG94" s="305"/>
      <c r="BH94" s="171"/>
      <c r="BI94" s="232" t="s">
        <v>2093</v>
      </c>
      <c r="BJ94" s="233" t="s">
        <v>1744</v>
      </c>
      <c r="BK94" s="234" t="s">
        <v>599</v>
      </c>
      <c r="BL94" s="234" t="s">
        <v>599</v>
      </c>
      <c r="BM94" s="234" t="s">
        <v>599</v>
      </c>
      <c r="BN94" s="235" t="s">
        <v>599</v>
      </c>
      <c r="BO94" s="714"/>
    </row>
    <row r="95" spans="1:67" s="90" customFormat="1" ht="241.15" customHeight="1" thickBot="1" x14ac:dyDescent="0.25">
      <c r="A95" s="895" t="s">
        <v>586</v>
      </c>
      <c r="B95" s="62">
        <v>2</v>
      </c>
      <c r="C95" s="94">
        <v>1</v>
      </c>
      <c r="D95" s="306" t="s">
        <v>617</v>
      </c>
      <c r="E95" s="92" t="s">
        <v>1555</v>
      </c>
      <c r="F95" s="96">
        <v>72000</v>
      </c>
      <c r="G95" s="381" t="s">
        <v>468</v>
      </c>
      <c r="H95" s="306" t="s">
        <v>615</v>
      </c>
      <c r="I95" s="98" t="s">
        <v>150</v>
      </c>
      <c r="J95" s="362">
        <v>42156</v>
      </c>
      <c r="K95" s="873" t="s">
        <v>2276</v>
      </c>
      <c r="L95" s="873" t="str">
        <f t="shared" si="5"/>
        <v>No change.</v>
      </c>
      <c r="M95" s="853" t="s">
        <v>2185</v>
      </c>
      <c r="N95" s="239">
        <f t="shared" si="6"/>
        <v>4</v>
      </c>
      <c r="O95" s="239">
        <f t="shared" si="7"/>
        <v>19</v>
      </c>
      <c r="P95" s="239">
        <f t="shared" si="8"/>
        <v>23</v>
      </c>
      <c r="Q95" s="240">
        <f t="shared" si="9"/>
        <v>17</v>
      </c>
      <c r="R95" s="514"/>
      <c r="S95" s="679"/>
      <c r="T95" s="598"/>
      <c r="U95" s="686"/>
      <c r="V95" s="108" t="s">
        <v>335</v>
      </c>
      <c r="W95" s="472" t="s">
        <v>390</v>
      </c>
      <c r="X95" s="553"/>
      <c r="Y95" s="398" t="s">
        <v>390</v>
      </c>
      <c r="Z95" s="110"/>
      <c r="AA95" s="345" t="s">
        <v>892</v>
      </c>
      <c r="AB95" s="783">
        <v>0</v>
      </c>
      <c r="AC95" s="784">
        <v>1</v>
      </c>
      <c r="AD95" s="784">
        <v>3</v>
      </c>
      <c r="AE95" s="785">
        <v>5</v>
      </c>
      <c r="AF95" s="174"/>
      <c r="AG95" s="152" t="s">
        <v>616</v>
      </c>
      <c r="AH95" s="127" t="s">
        <v>1058</v>
      </c>
      <c r="AI95" s="815">
        <v>2</v>
      </c>
      <c r="AJ95" s="815">
        <v>8</v>
      </c>
      <c r="AK95" s="815">
        <v>7</v>
      </c>
      <c r="AL95" s="816">
        <v>2</v>
      </c>
      <c r="AM95" s="174"/>
      <c r="AN95" s="152" t="s">
        <v>616</v>
      </c>
      <c r="AO95" s="131" t="s">
        <v>1058</v>
      </c>
      <c r="AP95" s="740">
        <v>2</v>
      </c>
      <c r="AQ95" s="740">
        <v>8</v>
      </c>
      <c r="AR95" s="740">
        <v>7</v>
      </c>
      <c r="AS95" s="741">
        <v>2</v>
      </c>
      <c r="AT95" s="174"/>
      <c r="AU95" s="151" t="s">
        <v>616</v>
      </c>
      <c r="AV95" s="134" t="s">
        <v>1339</v>
      </c>
      <c r="AW95" s="308">
        <v>0</v>
      </c>
      <c r="AX95" s="308">
        <v>1</v>
      </c>
      <c r="AY95" s="308">
        <v>3</v>
      </c>
      <c r="AZ95" s="309">
        <v>4</v>
      </c>
      <c r="BA95" s="174"/>
      <c r="BB95" s="151" t="s">
        <v>616</v>
      </c>
      <c r="BC95" s="187" t="s">
        <v>1556</v>
      </c>
      <c r="BD95" s="308">
        <v>0</v>
      </c>
      <c r="BE95" s="308">
        <v>1</v>
      </c>
      <c r="BF95" s="308">
        <v>3</v>
      </c>
      <c r="BG95" s="309">
        <v>4</v>
      </c>
      <c r="BH95" s="161"/>
      <c r="BI95" s="237" t="s">
        <v>616</v>
      </c>
      <c r="BJ95" s="859" t="s">
        <v>1745</v>
      </c>
      <c r="BK95" s="239" t="s">
        <v>599</v>
      </c>
      <c r="BL95" s="239" t="s">
        <v>599</v>
      </c>
      <c r="BM95" s="239" t="s">
        <v>599</v>
      </c>
      <c r="BN95" s="240" t="s">
        <v>599</v>
      </c>
      <c r="BO95" s="714"/>
    </row>
    <row r="96" spans="1:67" s="90" customFormat="1" ht="215.45" customHeight="1" thickBot="1" x14ac:dyDescent="0.25">
      <c r="A96" s="906" t="s">
        <v>1164</v>
      </c>
      <c r="B96" s="63">
        <v>3</v>
      </c>
      <c r="C96" s="15">
        <v>1</v>
      </c>
      <c r="D96" s="375" t="s">
        <v>1165</v>
      </c>
      <c r="E96" s="12" t="s">
        <v>1746</v>
      </c>
      <c r="F96" s="57">
        <v>47500</v>
      </c>
      <c r="G96" s="384" t="s">
        <v>469</v>
      </c>
      <c r="H96" s="375"/>
      <c r="I96" s="59" t="s">
        <v>1340</v>
      </c>
      <c r="J96" s="365"/>
      <c r="K96" s="877" t="s">
        <v>2094</v>
      </c>
      <c r="L96" s="877">
        <f t="shared" si="5"/>
        <v>0</v>
      </c>
      <c r="M96" s="845" t="s">
        <v>1747</v>
      </c>
      <c r="N96" s="262">
        <f t="shared" si="6"/>
        <v>0</v>
      </c>
      <c r="O96" s="262">
        <f t="shared" si="7"/>
        <v>2</v>
      </c>
      <c r="P96" s="262">
        <f t="shared" si="8"/>
        <v>6</v>
      </c>
      <c r="Q96" s="263">
        <f t="shared" si="9"/>
        <v>8</v>
      </c>
      <c r="R96" s="514"/>
      <c r="S96" s="679"/>
      <c r="T96" s="598"/>
      <c r="U96" s="686"/>
      <c r="V96" s="108"/>
      <c r="W96" s="472"/>
      <c r="X96" s="553"/>
      <c r="Y96" s="398"/>
      <c r="Z96" s="110"/>
      <c r="AA96" s="348"/>
      <c r="AB96" s="791"/>
      <c r="AC96" s="792"/>
      <c r="AD96" s="792"/>
      <c r="AE96" s="793"/>
      <c r="AF96" s="154"/>
      <c r="AG96" s="156"/>
      <c r="AH96" s="157"/>
      <c r="AI96" s="823"/>
      <c r="AJ96" s="823"/>
      <c r="AK96" s="823"/>
      <c r="AL96" s="824"/>
      <c r="AM96" s="154"/>
      <c r="AN96" s="156"/>
      <c r="AO96" s="158"/>
      <c r="AP96" s="748"/>
      <c r="AQ96" s="748"/>
      <c r="AR96" s="748"/>
      <c r="AS96" s="749"/>
      <c r="AT96" s="178"/>
      <c r="AU96" s="155"/>
      <c r="AV96" s="168" t="s">
        <v>1341</v>
      </c>
      <c r="AW96" s="295">
        <v>0</v>
      </c>
      <c r="AX96" s="295">
        <v>1</v>
      </c>
      <c r="AY96" s="295">
        <v>3</v>
      </c>
      <c r="AZ96" s="296">
        <v>4</v>
      </c>
      <c r="BA96" s="154"/>
      <c r="BB96" s="155"/>
      <c r="BC96" s="211" t="s">
        <v>1557</v>
      </c>
      <c r="BD96" s="295">
        <v>0</v>
      </c>
      <c r="BE96" s="295">
        <v>1</v>
      </c>
      <c r="BF96" s="295">
        <v>3</v>
      </c>
      <c r="BG96" s="296">
        <v>4</v>
      </c>
      <c r="BH96" s="167"/>
      <c r="BI96" s="260"/>
      <c r="BJ96" s="261" t="s">
        <v>1747</v>
      </c>
      <c r="BK96" s="262" t="s">
        <v>599</v>
      </c>
      <c r="BL96" s="262" t="s">
        <v>599</v>
      </c>
      <c r="BM96" s="262" t="s">
        <v>599</v>
      </c>
      <c r="BN96" s="263" t="s">
        <v>599</v>
      </c>
      <c r="BO96" s="714"/>
    </row>
    <row r="97" spans="1:67" s="90" customFormat="1" ht="209.45" customHeight="1" thickBot="1" x14ac:dyDescent="0.25">
      <c r="A97" s="893" t="s">
        <v>1166</v>
      </c>
      <c r="B97" s="101">
        <v>3</v>
      </c>
      <c r="C97" s="79">
        <v>1</v>
      </c>
      <c r="D97" s="310" t="s">
        <v>1167</v>
      </c>
      <c r="E97" s="73" t="s">
        <v>1168</v>
      </c>
      <c r="F97" s="80">
        <v>12000</v>
      </c>
      <c r="G97" s="379" t="s">
        <v>466</v>
      </c>
      <c r="H97" s="310"/>
      <c r="I97" s="81" t="s">
        <v>1169</v>
      </c>
      <c r="J97" s="360"/>
      <c r="K97" s="871" t="s">
        <v>2277</v>
      </c>
      <c r="L97" s="871" t="str">
        <f t="shared" si="5"/>
        <v>1. Conducted RFP, City Council Agreed Upon Consultant, Attended Kick-Off meeting, planned, promoted and presented 3 Energy Action Plan Meetings.</v>
      </c>
      <c r="M97" s="840" t="s">
        <v>1748</v>
      </c>
      <c r="N97" s="234">
        <f t="shared" si="6"/>
        <v>4</v>
      </c>
      <c r="O97" s="234">
        <f t="shared" si="7"/>
        <v>6</v>
      </c>
      <c r="P97" s="234">
        <f t="shared" si="8"/>
        <v>18</v>
      </c>
      <c r="Q97" s="235">
        <f t="shared" si="9"/>
        <v>46</v>
      </c>
      <c r="R97" s="514"/>
      <c r="S97" s="679"/>
      <c r="T97" s="598"/>
      <c r="U97" s="686"/>
      <c r="V97" s="108"/>
      <c r="W97" s="472"/>
      <c r="X97" s="553"/>
      <c r="Y97" s="398"/>
      <c r="Z97" s="110"/>
      <c r="AA97" s="343"/>
      <c r="AB97" s="777"/>
      <c r="AC97" s="778"/>
      <c r="AD97" s="778"/>
      <c r="AE97" s="779"/>
      <c r="AF97" s="199"/>
      <c r="AG97" s="146"/>
      <c r="AH97" s="147"/>
      <c r="AI97" s="811"/>
      <c r="AJ97" s="811"/>
      <c r="AK97" s="811"/>
      <c r="AL97" s="812"/>
      <c r="AM97" s="199"/>
      <c r="AN97" s="146"/>
      <c r="AO97" s="148"/>
      <c r="AP97" s="736"/>
      <c r="AQ97" s="736"/>
      <c r="AR97" s="736"/>
      <c r="AS97" s="737"/>
      <c r="AT97" s="287"/>
      <c r="AU97" s="145" t="s">
        <v>1342</v>
      </c>
      <c r="AV97" s="176" t="s">
        <v>1343</v>
      </c>
      <c r="AW97" s="304">
        <v>2</v>
      </c>
      <c r="AX97" s="304">
        <v>3</v>
      </c>
      <c r="AY97" s="304">
        <v>9</v>
      </c>
      <c r="AZ97" s="305">
        <v>23</v>
      </c>
      <c r="BA97" s="170"/>
      <c r="BB97" s="145" t="s">
        <v>1342</v>
      </c>
      <c r="BC97" s="201" t="s">
        <v>1558</v>
      </c>
      <c r="BD97" s="304">
        <v>2</v>
      </c>
      <c r="BE97" s="304">
        <v>3</v>
      </c>
      <c r="BF97" s="304">
        <v>9</v>
      </c>
      <c r="BG97" s="305">
        <v>23</v>
      </c>
      <c r="BH97" s="171"/>
      <c r="BI97" s="232" t="s">
        <v>2095</v>
      </c>
      <c r="BJ97" s="233" t="s">
        <v>1748</v>
      </c>
      <c r="BK97" s="234" t="s">
        <v>599</v>
      </c>
      <c r="BL97" s="234" t="s">
        <v>599</v>
      </c>
      <c r="BM97" s="234" t="s">
        <v>599</v>
      </c>
      <c r="BN97" s="235" t="s">
        <v>599</v>
      </c>
      <c r="BO97" s="714"/>
    </row>
    <row r="98" spans="1:67" s="90" customFormat="1" ht="275.45" customHeight="1" thickBot="1" x14ac:dyDescent="0.25">
      <c r="A98" s="895" t="s">
        <v>1170</v>
      </c>
      <c r="B98" s="62">
        <v>3</v>
      </c>
      <c r="C98" s="94">
        <v>1</v>
      </c>
      <c r="D98" s="306" t="s">
        <v>1171</v>
      </c>
      <c r="E98" s="92" t="s">
        <v>1749</v>
      </c>
      <c r="F98" s="96">
        <v>52000</v>
      </c>
      <c r="G98" s="381" t="s">
        <v>464</v>
      </c>
      <c r="H98" s="306"/>
      <c r="I98" s="98" t="s">
        <v>1750</v>
      </c>
      <c r="J98" s="362"/>
      <c r="K98" s="873" t="s">
        <v>2096</v>
      </c>
      <c r="L98" s="873" t="str">
        <f t="shared" si="5"/>
        <v>1. Conducted RFP, City Council Agreed Upon Consultant, Attended Kick-Off meeting, Drafted Assessment and Summary of Energy Action Plan</v>
      </c>
      <c r="M98" s="839" t="s">
        <v>1751</v>
      </c>
      <c r="N98" s="239">
        <f t="shared" si="6"/>
        <v>4</v>
      </c>
      <c r="O98" s="239">
        <f t="shared" si="7"/>
        <v>6</v>
      </c>
      <c r="P98" s="239">
        <f t="shared" si="8"/>
        <v>18</v>
      </c>
      <c r="Q98" s="240">
        <f t="shared" si="9"/>
        <v>46</v>
      </c>
      <c r="R98" s="514"/>
      <c r="S98" s="679"/>
      <c r="T98" s="598"/>
      <c r="U98" s="686"/>
      <c r="V98" s="108"/>
      <c r="W98" s="472"/>
      <c r="X98" s="553"/>
      <c r="Y98" s="398"/>
      <c r="Z98" s="110"/>
      <c r="AA98" s="345"/>
      <c r="AB98" s="783"/>
      <c r="AC98" s="784"/>
      <c r="AD98" s="784"/>
      <c r="AE98" s="785"/>
      <c r="AF98" s="150"/>
      <c r="AG98" s="152"/>
      <c r="AH98" s="127"/>
      <c r="AI98" s="815"/>
      <c r="AJ98" s="815"/>
      <c r="AK98" s="815"/>
      <c r="AL98" s="816"/>
      <c r="AM98" s="150"/>
      <c r="AN98" s="152"/>
      <c r="AO98" s="131"/>
      <c r="AP98" s="740"/>
      <c r="AQ98" s="740"/>
      <c r="AR98" s="740"/>
      <c r="AS98" s="741"/>
      <c r="AT98" s="179"/>
      <c r="AU98" s="151" t="s">
        <v>1344</v>
      </c>
      <c r="AV98" s="134" t="s">
        <v>1345</v>
      </c>
      <c r="AW98" s="308">
        <v>2</v>
      </c>
      <c r="AX98" s="308">
        <v>3</v>
      </c>
      <c r="AY98" s="308">
        <v>9</v>
      </c>
      <c r="AZ98" s="309">
        <v>23</v>
      </c>
      <c r="BA98" s="174"/>
      <c r="BB98" s="151" t="s">
        <v>1344</v>
      </c>
      <c r="BC98" s="187" t="s">
        <v>1559</v>
      </c>
      <c r="BD98" s="308">
        <v>2</v>
      </c>
      <c r="BE98" s="308">
        <v>3</v>
      </c>
      <c r="BF98" s="308">
        <v>9</v>
      </c>
      <c r="BG98" s="309">
        <v>23</v>
      </c>
      <c r="BH98" s="161"/>
      <c r="BI98" s="237" t="s">
        <v>2096</v>
      </c>
      <c r="BJ98" s="238" t="s">
        <v>1751</v>
      </c>
      <c r="BK98" s="239" t="s">
        <v>599</v>
      </c>
      <c r="BL98" s="239" t="s">
        <v>599</v>
      </c>
      <c r="BM98" s="239" t="s">
        <v>599</v>
      </c>
      <c r="BN98" s="240" t="s">
        <v>599</v>
      </c>
      <c r="BO98" s="714"/>
    </row>
    <row r="99" spans="1:67" s="90" customFormat="1" ht="102.75" thickBot="1" x14ac:dyDescent="0.25">
      <c r="A99" s="893" t="s">
        <v>486</v>
      </c>
      <c r="B99" s="101">
        <v>2</v>
      </c>
      <c r="C99" s="79">
        <v>1</v>
      </c>
      <c r="D99" s="310" t="s">
        <v>968</v>
      </c>
      <c r="E99" s="73" t="s">
        <v>151</v>
      </c>
      <c r="F99" s="80">
        <v>221900</v>
      </c>
      <c r="G99" s="379" t="s">
        <v>469</v>
      </c>
      <c r="H99" s="310"/>
      <c r="I99" s="81" t="s">
        <v>152</v>
      </c>
      <c r="J99" s="360" t="s">
        <v>2279</v>
      </c>
      <c r="K99" s="919" t="s">
        <v>2278</v>
      </c>
      <c r="L99" s="871">
        <f t="shared" si="5"/>
        <v>0</v>
      </c>
      <c r="M99" s="886" t="s">
        <v>2186</v>
      </c>
      <c r="N99" s="234">
        <f t="shared" si="6"/>
        <v>0</v>
      </c>
      <c r="O99" s="234">
        <f t="shared" si="7"/>
        <v>0</v>
      </c>
      <c r="P99" s="234">
        <f t="shared" si="8"/>
        <v>0</v>
      </c>
      <c r="Q99" s="235">
        <f t="shared" si="9"/>
        <v>0</v>
      </c>
      <c r="R99" s="506"/>
      <c r="S99" s="679"/>
      <c r="T99" s="625" t="s">
        <v>1960</v>
      </c>
      <c r="U99" s="686"/>
      <c r="V99" s="108"/>
      <c r="W99" s="108" t="s">
        <v>392</v>
      </c>
      <c r="X99" s="575"/>
      <c r="Y99" s="398" t="s">
        <v>1859</v>
      </c>
      <c r="Z99" s="110"/>
      <c r="AA99" s="343" t="s">
        <v>893</v>
      </c>
      <c r="AB99" s="777"/>
      <c r="AC99" s="778"/>
      <c r="AD99" s="778"/>
      <c r="AE99" s="779"/>
      <c r="AF99" s="170"/>
      <c r="AG99" s="146"/>
      <c r="AH99" s="147" t="s">
        <v>893</v>
      </c>
      <c r="AI99" s="811"/>
      <c r="AJ99" s="811"/>
      <c r="AK99" s="811"/>
      <c r="AL99" s="812"/>
      <c r="AM99" s="170"/>
      <c r="AN99" s="146"/>
      <c r="AO99" s="148" t="s">
        <v>893</v>
      </c>
      <c r="AP99" s="736"/>
      <c r="AQ99" s="736"/>
      <c r="AR99" s="736"/>
      <c r="AS99" s="737"/>
      <c r="AT99" s="170"/>
      <c r="AU99" s="145"/>
      <c r="AV99" s="172" t="s">
        <v>893</v>
      </c>
      <c r="AW99" s="304"/>
      <c r="AX99" s="304"/>
      <c r="AY99" s="304"/>
      <c r="AZ99" s="305"/>
      <c r="BA99" s="170"/>
      <c r="BB99" s="145"/>
      <c r="BC99" s="172" t="s">
        <v>893</v>
      </c>
      <c r="BD99" s="304"/>
      <c r="BE99" s="304"/>
      <c r="BF99" s="304"/>
      <c r="BG99" s="305"/>
      <c r="BH99" s="171"/>
      <c r="BI99" s="232"/>
      <c r="BJ99" s="860" t="s">
        <v>893</v>
      </c>
      <c r="BK99" s="234" t="s">
        <v>599</v>
      </c>
      <c r="BL99" s="234" t="s">
        <v>599</v>
      </c>
      <c r="BM99" s="234" t="s">
        <v>599</v>
      </c>
      <c r="BN99" s="235" t="s">
        <v>599</v>
      </c>
      <c r="BO99" s="714"/>
    </row>
    <row r="100" spans="1:67" s="90" customFormat="1" ht="235.15" customHeight="1" thickBot="1" x14ac:dyDescent="0.25">
      <c r="A100" s="894" t="s">
        <v>486</v>
      </c>
      <c r="B100" s="61">
        <v>2</v>
      </c>
      <c r="C100" s="93">
        <v>1</v>
      </c>
      <c r="D100" s="202" t="s">
        <v>969</v>
      </c>
      <c r="E100" s="91" t="s">
        <v>153</v>
      </c>
      <c r="F100" s="95">
        <v>68800</v>
      </c>
      <c r="G100" s="380" t="s">
        <v>466</v>
      </c>
      <c r="H100" s="202"/>
      <c r="I100" s="97" t="s">
        <v>154</v>
      </c>
      <c r="J100" s="361">
        <v>41157</v>
      </c>
      <c r="K100" s="916" t="s">
        <v>2280</v>
      </c>
      <c r="L100" s="872">
        <f t="shared" si="5"/>
        <v>0</v>
      </c>
      <c r="M100" s="852" t="s">
        <v>2187</v>
      </c>
      <c r="N100" s="217">
        <f t="shared" si="6"/>
        <v>0</v>
      </c>
      <c r="O100" s="217">
        <f t="shared" si="7"/>
        <v>0</v>
      </c>
      <c r="P100" s="217">
        <f t="shared" si="8"/>
        <v>0</v>
      </c>
      <c r="Q100" s="246">
        <f t="shared" si="9"/>
        <v>0</v>
      </c>
      <c r="R100" s="512"/>
      <c r="S100" s="679"/>
      <c r="T100" s="626" t="s">
        <v>1961</v>
      </c>
      <c r="U100" s="686"/>
      <c r="V100" s="452" t="s">
        <v>336</v>
      </c>
      <c r="W100" s="466" t="s">
        <v>430</v>
      </c>
      <c r="X100" s="560"/>
      <c r="Y100" s="440" t="s">
        <v>430</v>
      </c>
      <c r="Z100" s="110"/>
      <c r="AA100" s="344" t="s">
        <v>809</v>
      </c>
      <c r="AB100" s="780"/>
      <c r="AC100" s="781"/>
      <c r="AD100" s="781"/>
      <c r="AE100" s="782"/>
      <c r="AF100" s="110"/>
      <c r="AG100" s="118"/>
      <c r="AH100" s="125" t="s">
        <v>1059</v>
      </c>
      <c r="AI100" s="813"/>
      <c r="AJ100" s="813"/>
      <c r="AK100" s="813"/>
      <c r="AL100" s="814"/>
      <c r="AM100" s="110"/>
      <c r="AN100" s="118"/>
      <c r="AO100" s="129" t="s">
        <v>1059</v>
      </c>
      <c r="AP100" s="738"/>
      <c r="AQ100" s="738"/>
      <c r="AR100" s="738"/>
      <c r="AS100" s="739"/>
      <c r="AT100" s="110"/>
      <c r="AU100" s="114"/>
      <c r="AV100" s="122" t="s">
        <v>1346</v>
      </c>
      <c r="AW100" s="183"/>
      <c r="AX100" s="183"/>
      <c r="AY100" s="183"/>
      <c r="AZ100" s="186"/>
      <c r="BA100" s="110"/>
      <c r="BB100" s="114"/>
      <c r="BC100" s="122" t="s">
        <v>1586</v>
      </c>
      <c r="BD100" s="183"/>
      <c r="BE100" s="183"/>
      <c r="BF100" s="183"/>
      <c r="BG100" s="186"/>
      <c r="BH100" s="159"/>
      <c r="BI100" s="216"/>
      <c r="BJ100" s="861" t="s">
        <v>1752</v>
      </c>
      <c r="BK100" s="217" t="s">
        <v>599</v>
      </c>
      <c r="BL100" s="217" t="s">
        <v>599</v>
      </c>
      <c r="BM100" s="217" t="s">
        <v>599</v>
      </c>
      <c r="BN100" s="246" t="s">
        <v>599</v>
      </c>
      <c r="BO100" s="714"/>
    </row>
    <row r="101" spans="1:67" s="72" customFormat="1" ht="124.9" customHeight="1" thickBot="1" x14ac:dyDescent="0.25">
      <c r="A101" s="894" t="s">
        <v>486</v>
      </c>
      <c r="B101" s="61">
        <v>2</v>
      </c>
      <c r="C101" s="93">
        <v>1</v>
      </c>
      <c r="D101" s="202" t="s">
        <v>970</v>
      </c>
      <c r="E101" s="91" t="s">
        <v>155</v>
      </c>
      <c r="F101" s="95">
        <v>55450</v>
      </c>
      <c r="G101" s="380" t="s">
        <v>476</v>
      </c>
      <c r="H101" s="202"/>
      <c r="I101" s="97" t="s">
        <v>156</v>
      </c>
      <c r="J101" s="361">
        <v>41473</v>
      </c>
      <c r="K101" s="916" t="s">
        <v>2281</v>
      </c>
      <c r="L101" s="872">
        <f t="shared" si="5"/>
        <v>0</v>
      </c>
      <c r="M101" s="852" t="s">
        <v>2188</v>
      </c>
      <c r="N101" s="217">
        <f t="shared" si="6"/>
        <v>0</v>
      </c>
      <c r="O101" s="217">
        <f t="shared" si="7"/>
        <v>0</v>
      </c>
      <c r="P101" s="217">
        <f t="shared" si="8"/>
        <v>0</v>
      </c>
      <c r="Q101" s="246">
        <f t="shared" si="9"/>
        <v>0</v>
      </c>
      <c r="R101" s="512"/>
      <c r="S101" s="679"/>
      <c r="T101" s="626" t="s">
        <v>1962</v>
      </c>
      <c r="U101" s="686"/>
      <c r="V101" s="452" t="s">
        <v>337</v>
      </c>
      <c r="W101" s="466" t="s">
        <v>391</v>
      </c>
      <c r="X101" s="560"/>
      <c r="Y101" s="440" t="s">
        <v>391</v>
      </c>
      <c r="Z101" s="110"/>
      <c r="AA101" s="344" t="s">
        <v>810</v>
      </c>
      <c r="AB101" s="780"/>
      <c r="AC101" s="781"/>
      <c r="AD101" s="781"/>
      <c r="AE101" s="782"/>
      <c r="AF101" s="110"/>
      <c r="AG101" s="118"/>
      <c r="AH101" s="125" t="s">
        <v>1060</v>
      </c>
      <c r="AI101" s="813"/>
      <c r="AJ101" s="813"/>
      <c r="AK101" s="813"/>
      <c r="AL101" s="814"/>
      <c r="AM101" s="110"/>
      <c r="AN101" s="118"/>
      <c r="AO101" s="129" t="s">
        <v>1060</v>
      </c>
      <c r="AP101" s="738"/>
      <c r="AQ101" s="738"/>
      <c r="AR101" s="738"/>
      <c r="AS101" s="739"/>
      <c r="AT101" s="110"/>
      <c r="AU101" s="114"/>
      <c r="AV101" s="122" t="s">
        <v>1060</v>
      </c>
      <c r="AW101" s="183"/>
      <c r="AX101" s="183"/>
      <c r="AY101" s="183"/>
      <c r="AZ101" s="186"/>
      <c r="BA101" s="132"/>
      <c r="BB101" s="114"/>
      <c r="BC101" s="122" t="s">
        <v>1060</v>
      </c>
      <c r="BD101" s="183"/>
      <c r="BE101" s="183"/>
      <c r="BF101" s="183"/>
      <c r="BG101" s="186"/>
      <c r="BH101" s="162"/>
      <c r="BI101" s="216"/>
      <c r="BJ101" s="861" t="s">
        <v>1753</v>
      </c>
      <c r="BK101" s="217" t="s">
        <v>599</v>
      </c>
      <c r="BL101" s="217" t="s">
        <v>599</v>
      </c>
      <c r="BM101" s="217" t="s">
        <v>599</v>
      </c>
      <c r="BN101" s="246" t="s">
        <v>599</v>
      </c>
      <c r="BO101" s="715"/>
    </row>
    <row r="102" spans="1:67" s="74" customFormat="1" ht="166.5" thickBot="1" x14ac:dyDescent="0.25">
      <c r="A102" s="894" t="s">
        <v>486</v>
      </c>
      <c r="B102" s="61">
        <v>2</v>
      </c>
      <c r="C102" s="93">
        <v>1</v>
      </c>
      <c r="D102" s="202" t="s">
        <v>971</v>
      </c>
      <c r="E102" s="91" t="s">
        <v>157</v>
      </c>
      <c r="F102" s="95">
        <v>114030</v>
      </c>
      <c r="G102" s="380" t="s">
        <v>468</v>
      </c>
      <c r="H102" s="202"/>
      <c r="I102" s="97" t="s">
        <v>158</v>
      </c>
      <c r="J102" s="361">
        <v>41519</v>
      </c>
      <c r="K102" s="916" t="s">
        <v>2282</v>
      </c>
      <c r="L102" s="872">
        <f t="shared" si="5"/>
        <v>0</v>
      </c>
      <c r="M102" s="852" t="s">
        <v>2180</v>
      </c>
      <c r="N102" s="217">
        <f t="shared" si="6"/>
        <v>0</v>
      </c>
      <c r="O102" s="217">
        <f t="shared" si="7"/>
        <v>0</v>
      </c>
      <c r="P102" s="217">
        <f t="shared" si="8"/>
        <v>0</v>
      </c>
      <c r="Q102" s="246">
        <f t="shared" si="9"/>
        <v>0</v>
      </c>
      <c r="R102" s="507"/>
      <c r="S102" s="679"/>
      <c r="T102" s="627" t="s">
        <v>1963</v>
      </c>
      <c r="U102" s="686"/>
      <c r="V102" s="452" t="s">
        <v>338</v>
      </c>
      <c r="W102" s="448" t="s">
        <v>393</v>
      </c>
      <c r="X102" s="560"/>
      <c r="Y102" s="440" t="s">
        <v>393</v>
      </c>
      <c r="Z102" s="110"/>
      <c r="AA102" s="344" t="s">
        <v>965</v>
      </c>
      <c r="AB102" s="780"/>
      <c r="AC102" s="781"/>
      <c r="AD102" s="781"/>
      <c r="AE102" s="782"/>
      <c r="AF102" s="110"/>
      <c r="AG102" s="118"/>
      <c r="AH102" s="125" t="s">
        <v>1061</v>
      </c>
      <c r="AI102" s="813"/>
      <c r="AJ102" s="813"/>
      <c r="AK102" s="813"/>
      <c r="AL102" s="814"/>
      <c r="AM102" s="110"/>
      <c r="AN102" s="118"/>
      <c r="AO102" s="129" t="s">
        <v>1061</v>
      </c>
      <c r="AP102" s="738"/>
      <c r="AQ102" s="738"/>
      <c r="AR102" s="738"/>
      <c r="AS102" s="739"/>
      <c r="AT102" s="110"/>
      <c r="AU102" s="114"/>
      <c r="AV102" s="122" t="s">
        <v>1061</v>
      </c>
      <c r="AW102" s="183"/>
      <c r="AX102" s="183"/>
      <c r="AY102" s="183"/>
      <c r="AZ102" s="186"/>
      <c r="BA102" s="133"/>
      <c r="BB102" s="114"/>
      <c r="BC102" s="122" t="s">
        <v>1061</v>
      </c>
      <c r="BD102" s="183"/>
      <c r="BE102" s="183"/>
      <c r="BF102" s="183"/>
      <c r="BG102" s="186"/>
      <c r="BH102" s="163"/>
      <c r="BI102" s="216"/>
      <c r="BJ102" s="861" t="s">
        <v>1754</v>
      </c>
      <c r="BK102" s="217" t="s">
        <v>599</v>
      </c>
      <c r="BL102" s="217" t="s">
        <v>599</v>
      </c>
      <c r="BM102" s="217" t="s">
        <v>599</v>
      </c>
      <c r="BN102" s="246" t="s">
        <v>599</v>
      </c>
      <c r="BO102" s="716"/>
    </row>
    <row r="103" spans="1:67" s="90" customFormat="1" ht="128.25" thickBot="1" x14ac:dyDescent="0.25">
      <c r="A103" s="895" t="s">
        <v>486</v>
      </c>
      <c r="B103" s="62">
        <v>2</v>
      </c>
      <c r="C103" s="94">
        <v>1</v>
      </c>
      <c r="D103" s="204" t="s">
        <v>972</v>
      </c>
      <c r="E103" s="92" t="s">
        <v>159</v>
      </c>
      <c r="F103" s="96">
        <v>53240</v>
      </c>
      <c r="G103" s="390" t="s">
        <v>472</v>
      </c>
      <c r="H103" s="204"/>
      <c r="I103" s="98" t="s">
        <v>160</v>
      </c>
      <c r="J103" s="372">
        <v>41277</v>
      </c>
      <c r="K103" s="923" t="s">
        <v>2031</v>
      </c>
      <c r="L103" s="876">
        <f t="shared" si="5"/>
        <v>0</v>
      </c>
      <c r="M103" s="853" t="s">
        <v>2189</v>
      </c>
      <c r="N103" s="239">
        <f t="shared" si="6"/>
        <v>0</v>
      </c>
      <c r="O103" s="239">
        <f t="shared" si="7"/>
        <v>0</v>
      </c>
      <c r="P103" s="239">
        <f t="shared" si="8"/>
        <v>0</v>
      </c>
      <c r="Q103" s="240">
        <f t="shared" si="9"/>
        <v>0</v>
      </c>
      <c r="R103" s="514"/>
      <c r="S103" s="679"/>
      <c r="T103" s="602" t="s">
        <v>1964</v>
      </c>
      <c r="U103" s="686"/>
      <c r="V103" s="441" t="s">
        <v>339</v>
      </c>
      <c r="W103" s="450" t="s">
        <v>394</v>
      </c>
      <c r="X103" s="847"/>
      <c r="Y103" s="440" t="s">
        <v>394</v>
      </c>
      <c r="Z103" s="110"/>
      <c r="AA103" s="345" t="s">
        <v>803</v>
      </c>
      <c r="AB103" s="783"/>
      <c r="AC103" s="784"/>
      <c r="AD103" s="784"/>
      <c r="AE103" s="785"/>
      <c r="AF103" s="174"/>
      <c r="AG103" s="152"/>
      <c r="AH103" s="127" t="s">
        <v>1062</v>
      </c>
      <c r="AI103" s="815"/>
      <c r="AJ103" s="815"/>
      <c r="AK103" s="815"/>
      <c r="AL103" s="816"/>
      <c r="AM103" s="174"/>
      <c r="AN103" s="152"/>
      <c r="AO103" s="131" t="s">
        <v>1062</v>
      </c>
      <c r="AP103" s="740"/>
      <c r="AQ103" s="740"/>
      <c r="AR103" s="740"/>
      <c r="AS103" s="741"/>
      <c r="AT103" s="174"/>
      <c r="AU103" s="151"/>
      <c r="AV103" s="175" t="s">
        <v>1347</v>
      </c>
      <c r="AW103" s="308"/>
      <c r="AX103" s="308"/>
      <c r="AY103" s="308"/>
      <c r="AZ103" s="309"/>
      <c r="BA103" s="174"/>
      <c r="BB103" s="151"/>
      <c r="BC103" s="175" t="s">
        <v>1347</v>
      </c>
      <c r="BD103" s="308"/>
      <c r="BE103" s="308"/>
      <c r="BF103" s="308"/>
      <c r="BG103" s="309"/>
      <c r="BH103" s="161"/>
      <c r="BI103" s="237"/>
      <c r="BJ103" s="864" t="s">
        <v>1755</v>
      </c>
      <c r="BK103" s="239" t="s">
        <v>599</v>
      </c>
      <c r="BL103" s="239" t="s">
        <v>599</v>
      </c>
      <c r="BM103" s="239" t="s">
        <v>599</v>
      </c>
      <c r="BN103" s="240" t="s">
        <v>599</v>
      </c>
      <c r="BO103" s="714"/>
    </row>
    <row r="104" spans="1:67" s="90" customFormat="1" ht="313.14999999999998" customHeight="1" thickBot="1" x14ac:dyDescent="0.25">
      <c r="A104" s="893" t="s">
        <v>1635</v>
      </c>
      <c r="B104" s="101">
        <v>1</v>
      </c>
      <c r="C104" s="79">
        <v>28</v>
      </c>
      <c r="D104" s="200" t="s">
        <v>738</v>
      </c>
      <c r="E104" s="73" t="s">
        <v>161</v>
      </c>
      <c r="F104" s="80">
        <v>1468500</v>
      </c>
      <c r="G104" s="386" t="s">
        <v>468</v>
      </c>
      <c r="H104" s="200"/>
      <c r="I104" s="81" t="s">
        <v>162</v>
      </c>
      <c r="J104" s="368">
        <v>41882</v>
      </c>
      <c r="K104" s="880" t="s">
        <v>2060</v>
      </c>
      <c r="L104" s="880" t="str">
        <f t="shared" si="5"/>
        <v xml:space="preserve">1. Completed CISR data entry forms for 22 cities.  
2. Operational EEMIS system in 22 participating cities.  
3. Conducted Phase 1 Trainings, providing an introduction to the program, in 14 cities in summer 2013. 
4. Held Phase 2 Training that was attended by 7 cities, providing an overview of how to create reports, in November 2013.
5. Held Phase 3 Training that was attended by 11 cities, providing an overview of how to use reports to identify energy efficiency projects, in March 2014.                                
6.  SCE data now operational in EEMIS system. Still awaiting SCG data.
7. Continued work on EEMIS Final Report 
8. Received word that LA County will fund EEMIS program for the participating cities through 2015 
9. Held individual Level 2 Training for the City of Arcadia to provide an overview of the program for new staff and training in how to create reports </v>
      </c>
      <c r="M104" s="840" t="s">
        <v>1779</v>
      </c>
      <c r="N104" s="234">
        <f t="shared" si="6"/>
        <v>0</v>
      </c>
      <c r="O104" s="234">
        <f t="shared" si="7"/>
        <v>4</v>
      </c>
      <c r="P104" s="234">
        <f t="shared" si="8"/>
        <v>66</v>
      </c>
      <c r="Q104" s="235">
        <f t="shared" si="9"/>
        <v>0</v>
      </c>
      <c r="R104" s="506"/>
      <c r="S104" s="679"/>
      <c r="T104" s="604" t="s">
        <v>1922</v>
      </c>
      <c r="U104" s="686"/>
      <c r="V104" s="422" t="s">
        <v>340</v>
      </c>
      <c r="W104" s="463" t="s">
        <v>163</v>
      </c>
      <c r="X104" s="567"/>
      <c r="Y104" s="424" t="s">
        <v>163</v>
      </c>
      <c r="Z104" s="110"/>
      <c r="AA104" s="343" t="s">
        <v>818</v>
      </c>
      <c r="AB104" s="777"/>
      <c r="AC104" s="778"/>
      <c r="AD104" s="778"/>
      <c r="AE104" s="779"/>
      <c r="AF104" s="170"/>
      <c r="AG104" s="146" t="s">
        <v>1063</v>
      </c>
      <c r="AH104" s="147" t="s">
        <v>1064</v>
      </c>
      <c r="AI104" s="811">
        <v>0</v>
      </c>
      <c r="AJ104" s="811">
        <v>0</v>
      </c>
      <c r="AK104" s="811">
        <v>30</v>
      </c>
      <c r="AL104" s="812">
        <v>0</v>
      </c>
      <c r="AM104" s="170"/>
      <c r="AN104" s="146" t="s">
        <v>1063</v>
      </c>
      <c r="AO104" s="148" t="s">
        <v>1064</v>
      </c>
      <c r="AP104" s="736">
        <v>0</v>
      </c>
      <c r="AQ104" s="736">
        <v>0</v>
      </c>
      <c r="AR104" s="736">
        <v>30</v>
      </c>
      <c r="AS104" s="737">
        <v>0</v>
      </c>
      <c r="AT104" s="170"/>
      <c r="AU104" s="145" t="s">
        <v>1390</v>
      </c>
      <c r="AV104" s="176" t="s">
        <v>1391</v>
      </c>
      <c r="AW104" s="304">
        <v>0</v>
      </c>
      <c r="AX104" s="304">
        <v>2</v>
      </c>
      <c r="AY104" s="304">
        <v>3</v>
      </c>
      <c r="AZ104" s="305">
        <v>0</v>
      </c>
      <c r="BA104" s="170"/>
      <c r="BB104" s="145" t="s">
        <v>1390</v>
      </c>
      <c r="BC104" s="201" t="s">
        <v>1587</v>
      </c>
      <c r="BD104" s="304">
        <v>0</v>
      </c>
      <c r="BE104" s="304">
        <v>2</v>
      </c>
      <c r="BF104" s="304">
        <v>3</v>
      </c>
      <c r="BG104" s="305">
        <v>0</v>
      </c>
      <c r="BH104" s="171"/>
      <c r="BI104" s="232" t="s">
        <v>1390</v>
      </c>
      <c r="BJ104" s="233" t="s">
        <v>1779</v>
      </c>
      <c r="BK104" s="234" t="s">
        <v>599</v>
      </c>
      <c r="BL104" s="234" t="s">
        <v>599</v>
      </c>
      <c r="BM104" s="234" t="s">
        <v>599</v>
      </c>
      <c r="BN104" s="235" t="s">
        <v>599</v>
      </c>
      <c r="BO104" s="714"/>
    </row>
    <row r="105" spans="1:67" ht="297" customHeight="1" thickBot="1" x14ac:dyDescent="0.25">
      <c r="A105" s="906" t="s">
        <v>1463</v>
      </c>
      <c r="B105" s="63">
        <v>3</v>
      </c>
      <c r="C105" s="15">
        <v>28</v>
      </c>
      <c r="D105" s="375" t="s">
        <v>820</v>
      </c>
      <c r="E105" s="12" t="s">
        <v>1588</v>
      </c>
      <c r="F105" s="57">
        <v>3207728</v>
      </c>
      <c r="G105" s="384" t="s">
        <v>471</v>
      </c>
      <c r="H105" s="375"/>
      <c r="I105" s="59" t="s">
        <v>164</v>
      </c>
      <c r="J105" s="365">
        <v>41974</v>
      </c>
      <c r="K105" s="877" t="s">
        <v>2032</v>
      </c>
      <c r="L105" s="877" t="str">
        <f t="shared" si="5"/>
        <v xml:space="preserve">1. Conducted planning meetings, developed outreach materials, collected input, and created GHG emissions inventories and draft and final EAPs in 27 participating cities.  
2. Held 10 Project Steering Committee meetings to collect input from the cities and to provide information about the project.  
3. Presented final EAPs to City Councils in 21 cities to receive and file or adopt the plan.  The EAP was presented to the Environmental Commission in the city of Pomona.  
4. Hosted regional energy efficiency and climate change conference in September 2012 to provide an overview of the program and to identify best practices.  More than 100 people attended the event.  </v>
      </c>
      <c r="M105" s="853" t="s">
        <v>2156</v>
      </c>
      <c r="N105" s="239">
        <f t="shared" si="6"/>
        <v>228</v>
      </c>
      <c r="O105" s="239">
        <f t="shared" si="7"/>
        <v>88</v>
      </c>
      <c r="P105" s="239">
        <f t="shared" si="8"/>
        <v>100</v>
      </c>
      <c r="Q105" s="733">
        <f>SUM(AE105,AL105,AS105,AZ105,BG105,BN105)</f>
        <v>3000</v>
      </c>
      <c r="R105" s="512"/>
      <c r="S105" s="685"/>
      <c r="T105" s="614" t="s">
        <v>1923</v>
      </c>
      <c r="U105" s="687"/>
      <c r="V105" s="425" t="s">
        <v>484</v>
      </c>
      <c r="W105" s="466" t="s">
        <v>165</v>
      </c>
      <c r="X105" s="560"/>
      <c r="Y105" s="424" t="s">
        <v>165</v>
      </c>
      <c r="AA105" s="348" t="s">
        <v>819</v>
      </c>
      <c r="AB105" s="791"/>
      <c r="AC105" s="792"/>
      <c r="AD105" s="792"/>
      <c r="AE105" s="793"/>
      <c r="AF105" s="174"/>
      <c r="AG105" s="152" t="s">
        <v>1065</v>
      </c>
      <c r="AH105" s="127" t="s">
        <v>1066</v>
      </c>
      <c r="AI105" s="815">
        <v>114</v>
      </c>
      <c r="AJ105" s="815">
        <v>44</v>
      </c>
      <c r="AK105" s="815">
        <v>50</v>
      </c>
      <c r="AL105" s="826">
        <v>1500</v>
      </c>
      <c r="AM105" s="174"/>
      <c r="AN105" s="152" t="s">
        <v>1065</v>
      </c>
      <c r="AO105" s="131" t="s">
        <v>1066</v>
      </c>
      <c r="AP105" s="740">
        <v>114</v>
      </c>
      <c r="AQ105" s="740">
        <v>44</v>
      </c>
      <c r="AR105" s="740">
        <v>50</v>
      </c>
      <c r="AS105" s="741">
        <v>1500</v>
      </c>
      <c r="AT105" s="174"/>
      <c r="AU105" s="151" t="s">
        <v>1065</v>
      </c>
      <c r="AV105" s="134" t="s">
        <v>1392</v>
      </c>
      <c r="AW105" s="308">
        <v>0</v>
      </c>
      <c r="AX105" s="308">
        <v>0</v>
      </c>
      <c r="AY105" s="308">
        <v>0</v>
      </c>
      <c r="AZ105" s="309">
        <v>0</v>
      </c>
      <c r="BA105" s="174"/>
      <c r="BB105" s="151" t="s">
        <v>1065</v>
      </c>
      <c r="BC105" s="187" t="s">
        <v>1589</v>
      </c>
      <c r="BD105" s="308">
        <v>0</v>
      </c>
      <c r="BE105" s="308">
        <v>0</v>
      </c>
      <c r="BF105" s="308">
        <v>0</v>
      </c>
      <c r="BG105" s="309">
        <v>0</v>
      </c>
      <c r="BH105" s="161"/>
      <c r="BI105" s="237" t="s">
        <v>1065</v>
      </c>
      <c r="BJ105" s="859" t="s">
        <v>1780</v>
      </c>
      <c r="BK105" s="239" t="s">
        <v>599</v>
      </c>
      <c r="BL105" s="239" t="s">
        <v>599</v>
      </c>
      <c r="BM105" s="239" t="s">
        <v>599</v>
      </c>
      <c r="BN105" s="240" t="s">
        <v>599</v>
      </c>
    </row>
    <row r="106" spans="1:67" s="90" customFormat="1" ht="229.9" customHeight="1" thickBot="1" x14ac:dyDescent="0.25">
      <c r="A106" s="911" t="s">
        <v>1464</v>
      </c>
      <c r="B106" s="67">
        <v>3</v>
      </c>
      <c r="C106" s="68">
        <v>20</v>
      </c>
      <c r="D106" s="377" t="s">
        <v>1393</v>
      </c>
      <c r="E106" s="69" t="s">
        <v>1590</v>
      </c>
      <c r="F106" s="70">
        <v>84100</v>
      </c>
      <c r="G106" s="387" t="s">
        <v>465</v>
      </c>
      <c r="H106" s="377" t="s">
        <v>1394</v>
      </c>
      <c r="I106" s="71" t="s">
        <v>1395</v>
      </c>
      <c r="J106" s="369"/>
      <c r="K106" s="924" t="s">
        <v>2061</v>
      </c>
      <c r="L106" s="881" t="str">
        <f t="shared" si="5"/>
        <v xml:space="preserve">1. Submitted draft &amp; final APR
2. Executed contract with Terra Nova to Completed task
</v>
      </c>
      <c r="M106" s="846" t="s">
        <v>1782</v>
      </c>
      <c r="N106" s="285">
        <f t="shared" si="6"/>
        <v>0</v>
      </c>
      <c r="O106" s="285">
        <f t="shared" si="7"/>
        <v>24</v>
      </c>
      <c r="P106" s="285">
        <f t="shared" si="8"/>
        <v>60</v>
      </c>
      <c r="Q106" s="286">
        <f t="shared" si="9"/>
        <v>0</v>
      </c>
      <c r="R106" s="507"/>
      <c r="S106" s="672"/>
      <c r="T106" s="645" t="s">
        <v>1924</v>
      </c>
      <c r="U106" s="688"/>
      <c r="V106" s="473"/>
      <c r="W106" s="474"/>
      <c r="X106" s="568"/>
      <c r="Y106" s="424"/>
      <c r="Z106" s="110"/>
      <c r="AA106" s="350"/>
      <c r="AB106" s="798"/>
      <c r="AC106" s="799"/>
      <c r="AD106" s="799"/>
      <c r="AE106" s="800"/>
      <c r="AF106" s="110"/>
      <c r="AG106" s="141"/>
      <c r="AH106" s="142"/>
      <c r="AI106" s="827"/>
      <c r="AJ106" s="827"/>
      <c r="AK106" s="827"/>
      <c r="AL106" s="828"/>
      <c r="AM106" s="110"/>
      <c r="AN106" s="141"/>
      <c r="AO106" s="143"/>
      <c r="AP106" s="750"/>
      <c r="AQ106" s="750"/>
      <c r="AR106" s="750"/>
      <c r="AS106" s="751"/>
      <c r="AT106" s="110"/>
      <c r="AU106" s="140" t="s">
        <v>1396</v>
      </c>
      <c r="AV106" s="153" t="s">
        <v>1397</v>
      </c>
      <c r="AW106" s="763">
        <v>0</v>
      </c>
      <c r="AX106" s="763">
        <v>12</v>
      </c>
      <c r="AY106" s="763">
        <v>30</v>
      </c>
      <c r="AZ106" s="764">
        <v>0</v>
      </c>
      <c r="BA106" s="110"/>
      <c r="BB106" s="281" t="s">
        <v>1396</v>
      </c>
      <c r="BC106" s="209" t="s">
        <v>1591</v>
      </c>
      <c r="BD106" s="282">
        <v>0</v>
      </c>
      <c r="BE106" s="282">
        <v>12</v>
      </c>
      <c r="BF106" s="282">
        <v>30</v>
      </c>
      <c r="BG106" s="283">
        <v>0</v>
      </c>
      <c r="BH106" s="159"/>
      <c r="BI106" s="281" t="s">
        <v>1781</v>
      </c>
      <c r="BJ106" s="284" t="s">
        <v>1782</v>
      </c>
      <c r="BK106" s="285" t="s">
        <v>599</v>
      </c>
      <c r="BL106" s="285" t="s">
        <v>599</v>
      </c>
      <c r="BM106" s="285" t="s">
        <v>599</v>
      </c>
      <c r="BN106" s="286" t="s">
        <v>599</v>
      </c>
      <c r="BO106" s="714"/>
    </row>
    <row r="107" spans="1:67" s="90" customFormat="1" ht="166.9" customHeight="1" thickBot="1" x14ac:dyDescent="0.25">
      <c r="A107" s="893" t="s">
        <v>2066</v>
      </c>
      <c r="B107" s="101">
        <v>3</v>
      </c>
      <c r="C107" s="79">
        <v>16</v>
      </c>
      <c r="D107" s="310" t="s">
        <v>1398</v>
      </c>
      <c r="E107" s="73" t="s">
        <v>1399</v>
      </c>
      <c r="F107" s="80">
        <v>563010</v>
      </c>
      <c r="G107" s="379" t="s">
        <v>469</v>
      </c>
      <c r="H107" s="310" t="s">
        <v>1400</v>
      </c>
      <c r="I107" s="81" t="s">
        <v>1401</v>
      </c>
      <c r="J107" s="360"/>
      <c r="K107" s="925" t="s">
        <v>1783</v>
      </c>
      <c r="L107" s="871" t="str">
        <f t="shared" si="5"/>
        <v xml:space="preserve">1. Draft APR
2. Met with  15 cities to develop plans to implement customer-facing online permitting </v>
      </c>
      <c r="M107" s="838" t="s">
        <v>1783</v>
      </c>
      <c r="N107" s="217">
        <f t="shared" si="6"/>
        <v>0</v>
      </c>
      <c r="O107" s="217">
        <f t="shared" si="7"/>
        <v>24</v>
      </c>
      <c r="P107" s="217">
        <f t="shared" si="8"/>
        <v>60</v>
      </c>
      <c r="Q107" s="246">
        <f t="shared" si="9"/>
        <v>0</v>
      </c>
      <c r="R107" s="514"/>
      <c r="S107" s="674"/>
      <c r="T107" s="646"/>
      <c r="U107" s="689"/>
      <c r="V107" s="536"/>
      <c r="W107" s="537"/>
      <c r="X107" s="569"/>
      <c r="Y107" s="424"/>
      <c r="Z107" s="110"/>
      <c r="AA107" s="343"/>
      <c r="AB107" s="777"/>
      <c r="AC107" s="778"/>
      <c r="AD107" s="778"/>
      <c r="AE107" s="779"/>
      <c r="AF107" s="110"/>
      <c r="AG107" s="118"/>
      <c r="AH107" s="125"/>
      <c r="AI107" s="813"/>
      <c r="AJ107" s="813"/>
      <c r="AK107" s="813"/>
      <c r="AL107" s="814"/>
      <c r="AM107" s="110"/>
      <c r="AN107" s="118"/>
      <c r="AO107" s="129"/>
      <c r="AP107" s="738"/>
      <c r="AQ107" s="738"/>
      <c r="AR107" s="738"/>
      <c r="AS107" s="739"/>
      <c r="AT107" s="110"/>
      <c r="AU107" s="114" t="s">
        <v>1402</v>
      </c>
      <c r="AV107" s="121" t="s">
        <v>1403</v>
      </c>
      <c r="AW107" s="183">
        <v>0</v>
      </c>
      <c r="AX107" s="183">
        <v>12</v>
      </c>
      <c r="AY107" s="183">
        <v>30</v>
      </c>
      <c r="AZ107" s="186">
        <v>0</v>
      </c>
      <c r="BA107" s="110"/>
      <c r="BB107" s="114" t="s">
        <v>1402</v>
      </c>
      <c r="BC107" s="184" t="s">
        <v>1592</v>
      </c>
      <c r="BD107" s="183">
        <v>0</v>
      </c>
      <c r="BE107" s="183">
        <v>12</v>
      </c>
      <c r="BF107" s="183">
        <v>30</v>
      </c>
      <c r="BG107" s="186">
        <v>0</v>
      </c>
      <c r="BH107" s="159"/>
      <c r="BI107" s="216" t="s">
        <v>1402</v>
      </c>
      <c r="BJ107" s="181" t="s">
        <v>1783</v>
      </c>
      <c r="BK107" s="217" t="s">
        <v>599</v>
      </c>
      <c r="BL107" s="217" t="s">
        <v>599</v>
      </c>
      <c r="BM107" s="217" t="s">
        <v>599</v>
      </c>
      <c r="BN107" s="246" t="s">
        <v>599</v>
      </c>
      <c r="BO107" s="714"/>
    </row>
    <row r="108" spans="1:67" s="90" customFormat="1" ht="170.45" customHeight="1" thickBot="1" x14ac:dyDescent="0.25">
      <c r="A108" s="893" t="s">
        <v>1465</v>
      </c>
      <c r="B108" s="101">
        <v>3</v>
      </c>
      <c r="C108" s="79">
        <v>16</v>
      </c>
      <c r="D108" s="310" t="s">
        <v>1404</v>
      </c>
      <c r="E108" s="73" t="s">
        <v>1405</v>
      </c>
      <c r="F108" s="80">
        <v>202300</v>
      </c>
      <c r="G108" s="379" t="s">
        <v>536</v>
      </c>
      <c r="H108" s="310" t="s">
        <v>1406</v>
      </c>
      <c r="I108" s="81" t="s">
        <v>1407</v>
      </c>
      <c r="J108" s="360"/>
      <c r="K108" s="925" t="s">
        <v>2062</v>
      </c>
      <c r="L108" s="871" t="str">
        <f t="shared" si="5"/>
        <v xml:space="preserve">1. Submitted draft and final APR
2. Executed contract with Terra Nova to prepare checklist
3. Met with  15 cities to develop plans to implement customer-facing online permitting </v>
      </c>
      <c r="M108" s="839" t="s">
        <v>1784</v>
      </c>
      <c r="N108" s="239">
        <f t="shared" si="6"/>
        <v>0</v>
      </c>
      <c r="O108" s="239">
        <f t="shared" si="7"/>
        <v>24</v>
      </c>
      <c r="P108" s="239">
        <f t="shared" si="8"/>
        <v>60</v>
      </c>
      <c r="Q108" s="240">
        <f t="shared" si="9"/>
        <v>0</v>
      </c>
      <c r="R108" s="514"/>
      <c r="S108" s="674"/>
      <c r="T108" s="647"/>
      <c r="U108" s="689"/>
      <c r="V108" s="536"/>
      <c r="W108" s="537"/>
      <c r="X108" s="569"/>
      <c r="Y108" s="424"/>
      <c r="Z108" s="110"/>
      <c r="AA108" s="343"/>
      <c r="AB108" s="777"/>
      <c r="AC108" s="778"/>
      <c r="AD108" s="778"/>
      <c r="AE108" s="779"/>
      <c r="AF108" s="110"/>
      <c r="AG108" s="118"/>
      <c r="AH108" s="125"/>
      <c r="AI108" s="813"/>
      <c r="AJ108" s="813"/>
      <c r="AK108" s="813"/>
      <c r="AL108" s="814"/>
      <c r="AM108" s="110"/>
      <c r="AN108" s="118"/>
      <c r="AO108" s="129"/>
      <c r="AP108" s="738"/>
      <c r="AQ108" s="738"/>
      <c r="AR108" s="738"/>
      <c r="AS108" s="739"/>
      <c r="AT108" s="110"/>
      <c r="AU108" s="114" t="s">
        <v>1408</v>
      </c>
      <c r="AV108" s="121" t="s">
        <v>1409</v>
      </c>
      <c r="AW108" s="183">
        <v>0</v>
      </c>
      <c r="AX108" s="183">
        <v>12</v>
      </c>
      <c r="AY108" s="183">
        <v>30</v>
      </c>
      <c r="AZ108" s="186">
        <v>0</v>
      </c>
      <c r="BA108" s="110"/>
      <c r="BB108" s="114" t="s">
        <v>1408</v>
      </c>
      <c r="BC108" s="184" t="s">
        <v>1593</v>
      </c>
      <c r="BD108" s="183">
        <v>0</v>
      </c>
      <c r="BE108" s="183">
        <v>12</v>
      </c>
      <c r="BF108" s="183">
        <v>30</v>
      </c>
      <c r="BG108" s="186">
        <v>0</v>
      </c>
      <c r="BH108" s="159"/>
      <c r="BI108" s="237" t="s">
        <v>1408</v>
      </c>
      <c r="BJ108" s="238" t="s">
        <v>1784</v>
      </c>
      <c r="BK108" s="239" t="s">
        <v>599</v>
      </c>
      <c r="BL108" s="239" t="s">
        <v>599</v>
      </c>
      <c r="BM108" s="239" t="s">
        <v>599</v>
      </c>
      <c r="BN108" s="240" t="s">
        <v>599</v>
      </c>
      <c r="BO108" s="714"/>
    </row>
    <row r="109" spans="1:67" s="90" customFormat="1" ht="209.45" customHeight="1" x14ac:dyDescent="0.2">
      <c r="A109" s="900" t="s">
        <v>493</v>
      </c>
      <c r="B109" s="78">
        <v>1</v>
      </c>
      <c r="C109" s="79">
        <v>1</v>
      </c>
      <c r="D109" s="310" t="s">
        <v>823</v>
      </c>
      <c r="E109" s="73" t="s">
        <v>192</v>
      </c>
      <c r="F109" s="80">
        <v>201120</v>
      </c>
      <c r="G109" s="379" t="s">
        <v>474</v>
      </c>
      <c r="H109" s="310"/>
      <c r="I109" s="81" t="s">
        <v>193</v>
      </c>
      <c r="J109" s="360">
        <v>41395</v>
      </c>
      <c r="K109" s="871" t="s">
        <v>2283</v>
      </c>
      <c r="L109" s="871" t="str">
        <f t="shared" si="5"/>
        <v xml:space="preserve">1. All tasks completed. SCE approved the final document, City of Santa Ana Energy Savings Analysis.   </v>
      </c>
      <c r="M109" s="886" t="s">
        <v>2153</v>
      </c>
      <c r="N109" s="234">
        <f t="shared" si="6"/>
        <v>42</v>
      </c>
      <c r="O109" s="234">
        <f t="shared" si="7"/>
        <v>42</v>
      </c>
      <c r="P109" s="234">
        <f t="shared" si="8"/>
        <v>24</v>
      </c>
      <c r="Q109" s="235">
        <f t="shared" si="9"/>
        <v>126</v>
      </c>
      <c r="R109" s="512"/>
      <c r="S109" s="686"/>
      <c r="T109" s="605" t="s">
        <v>1925</v>
      </c>
      <c r="U109" s="683"/>
      <c r="V109" s="438" t="s">
        <v>194</v>
      </c>
      <c r="W109" s="439" t="s">
        <v>195</v>
      </c>
      <c r="X109" s="564"/>
      <c r="Y109" s="440" t="s">
        <v>195</v>
      </c>
      <c r="Z109" s="110"/>
      <c r="AA109" s="343" t="s">
        <v>822</v>
      </c>
      <c r="AB109" s="777"/>
      <c r="AC109" s="778"/>
      <c r="AD109" s="778"/>
      <c r="AE109" s="779"/>
      <c r="AF109" s="110"/>
      <c r="AG109" s="118"/>
      <c r="AH109" s="125" t="s">
        <v>1083</v>
      </c>
      <c r="AI109" s="813">
        <v>14</v>
      </c>
      <c r="AJ109" s="813">
        <v>16</v>
      </c>
      <c r="AK109" s="813"/>
      <c r="AL109" s="814">
        <v>26</v>
      </c>
      <c r="AM109" s="110"/>
      <c r="AN109" s="118"/>
      <c r="AO109" s="129" t="s">
        <v>1083</v>
      </c>
      <c r="AP109" s="738">
        <v>14</v>
      </c>
      <c r="AQ109" s="738">
        <v>16</v>
      </c>
      <c r="AR109" s="738"/>
      <c r="AS109" s="739">
        <v>26</v>
      </c>
      <c r="AT109" s="110"/>
      <c r="AU109" s="114" t="s">
        <v>1410</v>
      </c>
      <c r="AV109" s="121" t="s">
        <v>1411</v>
      </c>
      <c r="AW109" s="183">
        <v>7</v>
      </c>
      <c r="AX109" s="183">
        <v>5</v>
      </c>
      <c r="AY109" s="183">
        <v>12</v>
      </c>
      <c r="AZ109" s="186">
        <v>37</v>
      </c>
      <c r="BA109" s="110"/>
      <c r="BB109" s="114" t="s">
        <v>1410</v>
      </c>
      <c r="BC109" s="121" t="s">
        <v>1616</v>
      </c>
      <c r="BD109" s="183">
        <v>7</v>
      </c>
      <c r="BE109" s="183">
        <v>5</v>
      </c>
      <c r="BF109" s="183">
        <v>12</v>
      </c>
      <c r="BG109" s="186">
        <v>37</v>
      </c>
      <c r="BH109" s="159"/>
      <c r="BI109" s="232" t="s">
        <v>2097</v>
      </c>
      <c r="BJ109" s="855" t="s">
        <v>1756</v>
      </c>
      <c r="BK109" s="234" t="s">
        <v>599</v>
      </c>
      <c r="BL109" s="234" t="s">
        <v>599</v>
      </c>
      <c r="BM109" s="234" t="s">
        <v>599</v>
      </c>
      <c r="BN109" s="235" t="s">
        <v>599</v>
      </c>
      <c r="BO109" s="714"/>
    </row>
    <row r="110" spans="1:67" s="90" customFormat="1" ht="187.15" customHeight="1" x14ac:dyDescent="0.2">
      <c r="A110" s="904" t="s">
        <v>493</v>
      </c>
      <c r="B110" s="82">
        <v>1</v>
      </c>
      <c r="C110" s="93">
        <v>1</v>
      </c>
      <c r="D110" s="202" t="s">
        <v>824</v>
      </c>
      <c r="E110" s="91" t="s">
        <v>196</v>
      </c>
      <c r="F110" s="95">
        <v>247498</v>
      </c>
      <c r="G110" s="380" t="s">
        <v>464</v>
      </c>
      <c r="H110" s="202"/>
      <c r="I110" s="97" t="s">
        <v>197</v>
      </c>
      <c r="J110" s="361"/>
      <c r="K110" s="872" t="s">
        <v>2284</v>
      </c>
      <c r="L110" s="872" t="str">
        <f t="shared" si="5"/>
        <v>1. Analyzed measures. Emission reduction targets were approved by City Council.  Community and stakeholder meetings were held in July 2014.  Reviewed first draft of the Energy Chapter of CAP.</v>
      </c>
      <c r="M110" s="838" t="s">
        <v>1757</v>
      </c>
      <c r="N110" s="217">
        <f t="shared" si="6"/>
        <v>14</v>
      </c>
      <c r="O110" s="217">
        <f t="shared" si="7"/>
        <v>10</v>
      </c>
      <c r="P110" s="217">
        <f t="shared" si="8"/>
        <v>24</v>
      </c>
      <c r="Q110" s="246">
        <f t="shared" si="9"/>
        <v>28</v>
      </c>
      <c r="R110" s="512"/>
      <c r="S110" s="686"/>
      <c r="T110" s="615" t="s">
        <v>1926</v>
      </c>
      <c r="U110" s="683"/>
      <c r="V110" s="485" t="s">
        <v>198</v>
      </c>
      <c r="W110" s="486" t="s">
        <v>199</v>
      </c>
      <c r="X110" s="576"/>
      <c r="Y110" s="479" t="s">
        <v>199</v>
      </c>
      <c r="Z110" s="110"/>
      <c r="AA110" s="344" t="s">
        <v>821</v>
      </c>
      <c r="AB110" s="780"/>
      <c r="AC110" s="781"/>
      <c r="AD110" s="781"/>
      <c r="AE110" s="782"/>
      <c r="AF110" s="110"/>
      <c r="AG110" s="118"/>
      <c r="AH110" s="125" t="s">
        <v>1084</v>
      </c>
      <c r="AI110" s="813"/>
      <c r="AJ110" s="813"/>
      <c r="AK110" s="813"/>
      <c r="AL110" s="814"/>
      <c r="AM110" s="110"/>
      <c r="AN110" s="118"/>
      <c r="AO110" s="129" t="s">
        <v>1084</v>
      </c>
      <c r="AP110" s="738"/>
      <c r="AQ110" s="738"/>
      <c r="AR110" s="738"/>
      <c r="AS110" s="739"/>
      <c r="AT110" s="110"/>
      <c r="AU110" s="114" t="s">
        <v>1412</v>
      </c>
      <c r="AV110" s="121" t="s">
        <v>1413</v>
      </c>
      <c r="AW110" s="183">
        <v>7</v>
      </c>
      <c r="AX110" s="765">
        <v>5</v>
      </c>
      <c r="AY110" s="183">
        <v>12</v>
      </c>
      <c r="AZ110" s="186">
        <v>14</v>
      </c>
      <c r="BA110" s="110"/>
      <c r="BB110" s="114" t="s">
        <v>1412</v>
      </c>
      <c r="BC110" s="184" t="s">
        <v>1617</v>
      </c>
      <c r="BD110" s="183">
        <v>7</v>
      </c>
      <c r="BE110" s="765">
        <v>5</v>
      </c>
      <c r="BF110" s="183">
        <v>12</v>
      </c>
      <c r="BG110" s="186">
        <v>14</v>
      </c>
      <c r="BH110" s="159"/>
      <c r="BI110" s="216" t="s">
        <v>2084</v>
      </c>
      <c r="BJ110" s="181" t="s">
        <v>1757</v>
      </c>
      <c r="BK110" s="217" t="s">
        <v>599</v>
      </c>
      <c r="BL110" s="217" t="s">
        <v>599</v>
      </c>
      <c r="BM110" s="217" t="s">
        <v>599</v>
      </c>
      <c r="BN110" s="246" t="s">
        <v>599</v>
      </c>
      <c r="BO110" s="714"/>
    </row>
    <row r="111" spans="1:67" s="90" customFormat="1" ht="144" customHeight="1" thickBot="1" x14ac:dyDescent="0.25">
      <c r="A111" s="907" t="s">
        <v>493</v>
      </c>
      <c r="B111" s="84">
        <v>1</v>
      </c>
      <c r="C111" s="86">
        <v>1</v>
      </c>
      <c r="D111" s="301" t="s">
        <v>825</v>
      </c>
      <c r="E111" s="85" t="s">
        <v>200</v>
      </c>
      <c r="F111" s="88">
        <v>281310</v>
      </c>
      <c r="G111" s="383" t="s">
        <v>478</v>
      </c>
      <c r="H111" s="301"/>
      <c r="I111" s="89" t="s">
        <v>201</v>
      </c>
      <c r="J111" s="364">
        <v>41244</v>
      </c>
      <c r="K111" s="875" t="s">
        <v>2285</v>
      </c>
      <c r="L111" s="875" t="str">
        <f t="shared" si="5"/>
        <v xml:space="preserve">1. All California Green Building Code and LEED Certification Training was completed for staff and city officials.  </v>
      </c>
      <c r="M111" s="853" t="s">
        <v>2190</v>
      </c>
      <c r="N111" s="239">
        <f t="shared" si="6"/>
        <v>116</v>
      </c>
      <c r="O111" s="239">
        <f t="shared" si="7"/>
        <v>8</v>
      </c>
      <c r="P111" s="239">
        <f t="shared" si="8"/>
        <v>269</v>
      </c>
      <c r="Q111" s="240">
        <f t="shared" si="9"/>
        <v>95</v>
      </c>
      <c r="R111" s="518"/>
      <c r="S111" s="687"/>
      <c r="T111" s="616" t="s">
        <v>1927</v>
      </c>
      <c r="U111" s="683"/>
      <c r="V111" s="441" t="s">
        <v>202</v>
      </c>
      <c r="W111" s="442" t="s">
        <v>401</v>
      </c>
      <c r="X111" s="566"/>
      <c r="Y111" s="440" t="s">
        <v>401</v>
      </c>
      <c r="Z111" s="110"/>
      <c r="AA111" s="347" t="s">
        <v>734</v>
      </c>
      <c r="AB111" s="794"/>
      <c r="AC111" s="789"/>
      <c r="AD111" s="789"/>
      <c r="AE111" s="790"/>
      <c r="AF111" s="110"/>
      <c r="AG111" s="137"/>
      <c r="AH111" s="138" t="s">
        <v>1085</v>
      </c>
      <c r="AI111" s="829">
        <v>7</v>
      </c>
      <c r="AJ111" s="829">
        <v>1</v>
      </c>
      <c r="AK111" s="829">
        <f>4+87</f>
        <v>91</v>
      </c>
      <c r="AL111" s="830">
        <v>0</v>
      </c>
      <c r="AM111" s="110"/>
      <c r="AN111" s="137"/>
      <c r="AO111" s="139" t="s">
        <v>1085</v>
      </c>
      <c r="AP111" s="752">
        <v>7</v>
      </c>
      <c r="AQ111" s="752">
        <v>1</v>
      </c>
      <c r="AR111" s="752">
        <v>4</v>
      </c>
      <c r="AS111" s="753">
        <v>87</v>
      </c>
      <c r="AT111" s="110"/>
      <c r="AU111" s="136" t="s">
        <v>1414</v>
      </c>
      <c r="AV111" s="166" t="s">
        <v>1415</v>
      </c>
      <c r="AW111" s="766">
        <v>51</v>
      </c>
      <c r="AX111" s="766">
        <v>3</v>
      </c>
      <c r="AY111" s="766">
        <v>87</v>
      </c>
      <c r="AZ111" s="767">
        <v>4</v>
      </c>
      <c r="BA111" s="110"/>
      <c r="BB111" s="136" t="s">
        <v>1414</v>
      </c>
      <c r="BC111" s="166" t="s">
        <v>1415</v>
      </c>
      <c r="BD111" s="766">
        <v>51</v>
      </c>
      <c r="BE111" s="766">
        <v>3</v>
      </c>
      <c r="BF111" s="766">
        <v>87</v>
      </c>
      <c r="BG111" s="767">
        <v>4</v>
      </c>
      <c r="BH111" s="159"/>
      <c r="BI111" s="237" t="s">
        <v>2085</v>
      </c>
      <c r="BJ111" s="857" t="s">
        <v>1758</v>
      </c>
      <c r="BK111" s="239" t="s">
        <v>599</v>
      </c>
      <c r="BL111" s="239" t="s">
        <v>599</v>
      </c>
      <c r="BM111" s="239" t="s">
        <v>599</v>
      </c>
      <c r="BN111" s="240" t="s">
        <v>599</v>
      </c>
      <c r="BO111" s="714"/>
    </row>
    <row r="112" spans="1:67" s="90" customFormat="1" ht="232.15" customHeight="1" thickBot="1" x14ac:dyDescent="0.25">
      <c r="A112" s="906" t="s">
        <v>487</v>
      </c>
      <c r="B112" s="63">
        <v>2</v>
      </c>
      <c r="C112" s="15">
        <v>1</v>
      </c>
      <c r="D112" s="210" t="s">
        <v>738</v>
      </c>
      <c r="E112" s="12" t="s">
        <v>1759</v>
      </c>
      <c r="F112" s="57">
        <v>360000</v>
      </c>
      <c r="G112" s="388" t="s">
        <v>468</v>
      </c>
      <c r="H112" s="210"/>
      <c r="I112" s="59" t="s">
        <v>190</v>
      </c>
      <c r="J112" s="370"/>
      <c r="K112" s="882" t="s">
        <v>2286</v>
      </c>
      <c r="L112" s="882" t="str">
        <f t="shared" si="5"/>
        <v>1. We have installed all of the data receivers and connected them to the pulse initiators. We have imported all of the data receivers into the hosted software and have begun receiving and formatting data. We have also started importing bill data for compilation. We anticipate being completed in the new few months as we are working on a few data glitches - primary bill data delivery from SCE</v>
      </c>
      <c r="M112" s="845" t="s">
        <v>1760</v>
      </c>
      <c r="N112" s="262">
        <f t="shared" si="6"/>
        <v>0</v>
      </c>
      <c r="O112" s="262">
        <f t="shared" si="7"/>
        <v>4</v>
      </c>
      <c r="P112" s="262">
        <f t="shared" si="8"/>
        <v>4</v>
      </c>
      <c r="Q112" s="263">
        <f t="shared" si="9"/>
        <v>0</v>
      </c>
      <c r="R112" s="514"/>
      <c r="S112" s="710"/>
      <c r="T112" s="628" t="s">
        <v>1965</v>
      </c>
      <c r="U112" s="683"/>
      <c r="V112" s="475" t="s">
        <v>191</v>
      </c>
      <c r="W112" s="476" t="s">
        <v>454</v>
      </c>
      <c r="X112" s="577"/>
      <c r="Y112" s="440" t="s">
        <v>454</v>
      </c>
      <c r="Z112" s="110"/>
      <c r="AA112" s="348" t="s">
        <v>894</v>
      </c>
      <c r="AB112" s="791"/>
      <c r="AC112" s="792"/>
      <c r="AD112" s="792"/>
      <c r="AE112" s="793"/>
      <c r="AF112" s="154"/>
      <c r="AG112" s="156" t="s">
        <v>1067</v>
      </c>
      <c r="AH112" s="157" t="s">
        <v>1068</v>
      </c>
      <c r="AI112" s="823"/>
      <c r="AJ112" s="823">
        <v>1</v>
      </c>
      <c r="AK112" s="823">
        <v>1</v>
      </c>
      <c r="AL112" s="824"/>
      <c r="AM112" s="154"/>
      <c r="AN112" s="156" t="s">
        <v>1067</v>
      </c>
      <c r="AO112" s="158" t="s">
        <v>1068</v>
      </c>
      <c r="AP112" s="748"/>
      <c r="AQ112" s="748">
        <v>1</v>
      </c>
      <c r="AR112" s="748">
        <v>1</v>
      </c>
      <c r="AS112" s="749"/>
      <c r="AT112" s="154"/>
      <c r="AU112" s="155" t="s">
        <v>1067</v>
      </c>
      <c r="AV112" s="168" t="s">
        <v>1348</v>
      </c>
      <c r="AW112" s="295"/>
      <c r="AX112" s="295">
        <v>1</v>
      </c>
      <c r="AY112" s="295">
        <v>1</v>
      </c>
      <c r="AZ112" s="296"/>
      <c r="BA112" s="154"/>
      <c r="BB112" s="155" t="s">
        <v>1560</v>
      </c>
      <c r="BC112" s="211" t="s">
        <v>1561</v>
      </c>
      <c r="BD112" s="295"/>
      <c r="BE112" s="295">
        <v>1</v>
      </c>
      <c r="BF112" s="295">
        <v>1</v>
      </c>
      <c r="BG112" s="296"/>
      <c r="BH112" s="167"/>
      <c r="BI112" s="260" t="s">
        <v>2086</v>
      </c>
      <c r="BJ112" s="261" t="s">
        <v>1760</v>
      </c>
      <c r="BK112" s="262" t="s">
        <v>599</v>
      </c>
      <c r="BL112" s="262" t="s">
        <v>599</v>
      </c>
      <c r="BM112" s="262" t="s">
        <v>599</v>
      </c>
      <c r="BN112" s="263" t="s">
        <v>599</v>
      </c>
      <c r="BO112" s="714"/>
    </row>
    <row r="113" spans="1:67" s="90" customFormat="1" ht="238.9" customHeight="1" thickBot="1" x14ac:dyDescent="0.25">
      <c r="A113" s="906" t="s">
        <v>1349</v>
      </c>
      <c r="B113" s="63">
        <v>3</v>
      </c>
      <c r="C113" s="15">
        <v>1</v>
      </c>
      <c r="D113" s="375" t="s">
        <v>1350</v>
      </c>
      <c r="E113" s="12" t="s">
        <v>1351</v>
      </c>
      <c r="F113" s="57">
        <v>52250</v>
      </c>
      <c r="G113" s="384" t="s">
        <v>480</v>
      </c>
      <c r="H113" s="375" t="s">
        <v>1352</v>
      </c>
      <c r="I113" s="59" t="s">
        <v>1353</v>
      </c>
      <c r="J113" s="365"/>
      <c r="K113" s="877" t="s">
        <v>2087</v>
      </c>
      <c r="L113" s="877" t="str">
        <f t="shared" si="5"/>
        <v>1. We have a first draft of the study completed and are currently in the review process.</v>
      </c>
      <c r="M113" s="845" t="s">
        <v>1761</v>
      </c>
      <c r="N113" s="262">
        <f t="shared" si="6"/>
        <v>0</v>
      </c>
      <c r="O113" s="262">
        <f t="shared" si="7"/>
        <v>2</v>
      </c>
      <c r="P113" s="262">
        <f t="shared" si="8"/>
        <v>2</v>
      </c>
      <c r="Q113" s="263">
        <f t="shared" si="9"/>
        <v>2</v>
      </c>
      <c r="R113" s="514"/>
      <c r="S113" s="710"/>
      <c r="T113" s="603"/>
      <c r="U113" s="683"/>
      <c r="V113" s="538"/>
      <c r="W113" s="539"/>
      <c r="X113" s="577"/>
      <c r="Y113" s="440"/>
      <c r="Z113" s="110"/>
      <c r="AA113" s="348"/>
      <c r="AB113" s="791"/>
      <c r="AC113" s="792"/>
      <c r="AD113" s="792"/>
      <c r="AE113" s="793"/>
      <c r="AF113" s="154"/>
      <c r="AG113" s="156"/>
      <c r="AH113" s="157"/>
      <c r="AI113" s="823"/>
      <c r="AJ113" s="823"/>
      <c r="AK113" s="823"/>
      <c r="AL113" s="824"/>
      <c r="AM113" s="154"/>
      <c r="AN113" s="156"/>
      <c r="AO113" s="158"/>
      <c r="AP113" s="748"/>
      <c r="AQ113" s="748"/>
      <c r="AR113" s="748"/>
      <c r="AS113" s="749"/>
      <c r="AT113" s="154"/>
      <c r="AU113" s="155" t="s">
        <v>1354</v>
      </c>
      <c r="AV113" s="168" t="s">
        <v>1355</v>
      </c>
      <c r="AW113" s="295"/>
      <c r="AX113" s="295">
        <v>1</v>
      </c>
      <c r="AY113" s="295">
        <v>1</v>
      </c>
      <c r="AZ113" s="296">
        <v>1</v>
      </c>
      <c r="BA113" s="154"/>
      <c r="BB113" s="155" t="s">
        <v>1562</v>
      </c>
      <c r="BC113" s="211" t="s">
        <v>1563</v>
      </c>
      <c r="BD113" s="295"/>
      <c r="BE113" s="295">
        <v>1</v>
      </c>
      <c r="BF113" s="295">
        <v>1</v>
      </c>
      <c r="BG113" s="296">
        <v>1</v>
      </c>
      <c r="BH113" s="167"/>
      <c r="BI113" s="260" t="s">
        <v>2087</v>
      </c>
      <c r="BJ113" s="261" t="s">
        <v>1761</v>
      </c>
      <c r="BK113" s="262" t="s">
        <v>599</v>
      </c>
      <c r="BL113" s="262" t="s">
        <v>599</v>
      </c>
      <c r="BM113" s="262" t="s">
        <v>599</v>
      </c>
      <c r="BN113" s="263" t="s">
        <v>599</v>
      </c>
      <c r="BO113" s="714"/>
    </row>
    <row r="114" spans="1:67" s="90" customFormat="1" ht="193.15" customHeight="1" x14ac:dyDescent="0.2">
      <c r="A114" s="900" t="s">
        <v>488</v>
      </c>
      <c r="B114" s="78">
        <v>1</v>
      </c>
      <c r="C114" s="79">
        <v>1</v>
      </c>
      <c r="D114" s="310" t="s">
        <v>748</v>
      </c>
      <c r="E114" s="73" t="s">
        <v>1564</v>
      </c>
      <c r="F114" s="80">
        <v>18860</v>
      </c>
      <c r="G114" s="379" t="s">
        <v>475</v>
      </c>
      <c r="H114" s="310"/>
      <c r="I114" s="81" t="s">
        <v>166</v>
      </c>
      <c r="J114" s="360">
        <v>41821</v>
      </c>
      <c r="K114" s="871" t="s">
        <v>2033</v>
      </c>
      <c r="L114" s="871" t="str">
        <f t="shared" si="5"/>
        <v>1. Adopted a voluntary two-tiered building energy code more stringent than Title 24 requirements for all new and existing municipal, commercial, and residential developments. Adopted Resolution 14-164 amending Policy 2.1, Policy 2.4, and Policy 6.1 of the Santa Barbara County Comprehensive Plan Energy Element to incorporate updates to the voluntary reach code and replaces specific policy standards with a general reference, eliminating the need to amend the Comprehensive Plan each time Title 24 is updated.</v>
      </c>
      <c r="M114" s="886" t="s">
        <v>2191</v>
      </c>
      <c r="N114" s="234">
        <f t="shared" si="6"/>
        <v>30</v>
      </c>
      <c r="O114" s="234">
        <f t="shared" si="7"/>
        <v>12</v>
      </c>
      <c r="P114" s="234">
        <f t="shared" si="8"/>
        <v>72</v>
      </c>
      <c r="Q114" s="235">
        <f t="shared" si="9"/>
        <v>36</v>
      </c>
      <c r="R114" s="514"/>
      <c r="S114" s="688"/>
      <c r="T114" s="597" t="s">
        <v>1928</v>
      </c>
      <c r="U114" s="683"/>
      <c r="V114" s="477" t="s">
        <v>167</v>
      </c>
      <c r="W114" s="478" t="s">
        <v>395</v>
      </c>
      <c r="X114" s="578"/>
      <c r="Y114" s="479" t="s">
        <v>395</v>
      </c>
      <c r="Z114" s="110"/>
      <c r="AA114" s="343" t="s">
        <v>739</v>
      </c>
      <c r="AB114" s="777">
        <v>0</v>
      </c>
      <c r="AC114" s="778">
        <v>1</v>
      </c>
      <c r="AD114" s="778">
        <v>4</v>
      </c>
      <c r="AE114" s="779">
        <v>0</v>
      </c>
      <c r="AF114" s="170"/>
      <c r="AG114" s="146" t="s">
        <v>1069</v>
      </c>
      <c r="AH114" s="147" t="s">
        <v>1991</v>
      </c>
      <c r="AI114" s="811">
        <v>0</v>
      </c>
      <c r="AJ114" s="811">
        <v>1</v>
      </c>
      <c r="AK114" s="811">
        <v>4</v>
      </c>
      <c r="AL114" s="812">
        <v>0</v>
      </c>
      <c r="AM114" s="170"/>
      <c r="AN114" s="146" t="s">
        <v>1069</v>
      </c>
      <c r="AO114" s="148" t="s">
        <v>1070</v>
      </c>
      <c r="AP114" s="736">
        <v>0</v>
      </c>
      <c r="AQ114" s="736">
        <v>1</v>
      </c>
      <c r="AR114" s="736">
        <v>4</v>
      </c>
      <c r="AS114" s="737">
        <v>0</v>
      </c>
      <c r="AT114" s="170"/>
      <c r="AU114" s="145" t="s">
        <v>1069</v>
      </c>
      <c r="AV114" s="176" t="s">
        <v>1356</v>
      </c>
      <c r="AW114" s="304">
        <v>15</v>
      </c>
      <c r="AX114" s="304">
        <v>2</v>
      </c>
      <c r="AY114" s="304">
        <v>30</v>
      </c>
      <c r="AZ114" s="305">
        <v>18</v>
      </c>
      <c r="BA114" s="170"/>
      <c r="BB114" s="145" t="s">
        <v>1565</v>
      </c>
      <c r="BC114" s="176" t="s">
        <v>1566</v>
      </c>
      <c r="BD114" s="304">
        <v>15</v>
      </c>
      <c r="BE114" s="304">
        <v>7</v>
      </c>
      <c r="BF114" s="304">
        <v>30</v>
      </c>
      <c r="BG114" s="305">
        <v>18</v>
      </c>
      <c r="BH114" s="171"/>
      <c r="BI114" s="232" t="s">
        <v>2088</v>
      </c>
      <c r="BJ114" s="855" t="s">
        <v>1762</v>
      </c>
      <c r="BK114" s="234" t="s">
        <v>599</v>
      </c>
      <c r="BL114" s="234" t="s">
        <v>599</v>
      </c>
      <c r="BM114" s="234" t="s">
        <v>599</v>
      </c>
      <c r="BN114" s="235" t="s">
        <v>599</v>
      </c>
      <c r="BO114" s="714"/>
    </row>
    <row r="115" spans="1:67" s="90" customFormat="1" ht="226.15" customHeight="1" x14ac:dyDescent="0.2">
      <c r="A115" s="904" t="s">
        <v>488</v>
      </c>
      <c r="B115" s="82">
        <v>1</v>
      </c>
      <c r="C115" s="93">
        <v>1</v>
      </c>
      <c r="D115" s="202" t="s">
        <v>749</v>
      </c>
      <c r="E115" s="91" t="s">
        <v>1567</v>
      </c>
      <c r="F115" s="95">
        <v>14198</v>
      </c>
      <c r="G115" s="380" t="s">
        <v>465</v>
      </c>
      <c r="H115" s="202"/>
      <c r="I115" s="97" t="s">
        <v>169</v>
      </c>
      <c r="J115" s="361">
        <v>41821</v>
      </c>
      <c r="K115" s="872" t="s">
        <v>2034</v>
      </c>
      <c r="L115" s="872" t="str">
        <f t="shared" si="5"/>
        <v>Adopted a green building program, Smart Build Santa Barbara, which is voluntary, free and available to all new and existing municipal, commercial, and residential developments in Santa Barbara County, including incorporated and unincorporated.</v>
      </c>
      <c r="M115" s="852" t="s">
        <v>2192</v>
      </c>
      <c r="N115" s="217">
        <f t="shared" si="6"/>
        <v>30</v>
      </c>
      <c r="O115" s="217">
        <f t="shared" si="7"/>
        <v>12</v>
      </c>
      <c r="P115" s="217">
        <f t="shared" si="8"/>
        <v>72</v>
      </c>
      <c r="Q115" s="246">
        <f t="shared" si="9"/>
        <v>36</v>
      </c>
      <c r="R115" s="514"/>
      <c r="S115" s="683"/>
      <c r="T115" s="615" t="s">
        <v>1929</v>
      </c>
      <c r="U115" s="683"/>
      <c r="V115" s="480" t="s">
        <v>170</v>
      </c>
      <c r="W115" s="481" t="s">
        <v>168</v>
      </c>
      <c r="X115" s="579"/>
      <c r="Y115" s="482" t="s">
        <v>168</v>
      </c>
      <c r="Z115" s="110"/>
      <c r="AA115" s="344" t="s">
        <v>895</v>
      </c>
      <c r="AB115" s="780">
        <v>0</v>
      </c>
      <c r="AC115" s="781">
        <v>1</v>
      </c>
      <c r="AD115" s="781">
        <v>4</v>
      </c>
      <c r="AE115" s="782">
        <v>0</v>
      </c>
      <c r="AF115" s="110"/>
      <c r="AG115" s="118" t="s">
        <v>1069</v>
      </c>
      <c r="AH115" s="125" t="s">
        <v>1071</v>
      </c>
      <c r="AI115" s="813">
        <v>0</v>
      </c>
      <c r="AJ115" s="813">
        <v>1</v>
      </c>
      <c r="AK115" s="813">
        <v>4</v>
      </c>
      <c r="AL115" s="814">
        <v>0</v>
      </c>
      <c r="AM115" s="110"/>
      <c r="AN115" s="118" t="s">
        <v>1069</v>
      </c>
      <c r="AO115" s="129" t="s">
        <v>1071</v>
      </c>
      <c r="AP115" s="738">
        <v>0</v>
      </c>
      <c r="AQ115" s="738">
        <v>1</v>
      </c>
      <c r="AR115" s="738">
        <v>4</v>
      </c>
      <c r="AS115" s="739">
        <v>0</v>
      </c>
      <c r="AT115" s="110"/>
      <c r="AU115" s="114" t="s">
        <v>1069</v>
      </c>
      <c r="AV115" s="121" t="s">
        <v>1357</v>
      </c>
      <c r="AW115" s="183">
        <v>15</v>
      </c>
      <c r="AX115" s="183">
        <v>2</v>
      </c>
      <c r="AY115" s="183">
        <v>30</v>
      </c>
      <c r="AZ115" s="186">
        <v>18</v>
      </c>
      <c r="BA115" s="110"/>
      <c r="BB115" s="114" t="s">
        <v>1568</v>
      </c>
      <c r="BC115" s="121" t="s">
        <v>1569</v>
      </c>
      <c r="BD115" s="183">
        <v>15</v>
      </c>
      <c r="BE115" s="183">
        <v>7</v>
      </c>
      <c r="BF115" s="183">
        <v>30</v>
      </c>
      <c r="BG115" s="186">
        <v>18</v>
      </c>
      <c r="BH115" s="159"/>
      <c r="BI115" s="216" t="s">
        <v>1568</v>
      </c>
      <c r="BJ115" s="856" t="s">
        <v>1763</v>
      </c>
      <c r="BK115" s="217" t="s">
        <v>599</v>
      </c>
      <c r="BL115" s="217" t="s">
        <v>599</v>
      </c>
      <c r="BM115" s="217" t="s">
        <v>599</v>
      </c>
      <c r="BN115" s="246" t="s">
        <v>599</v>
      </c>
      <c r="BO115" s="714"/>
    </row>
    <row r="116" spans="1:67" s="90" customFormat="1" ht="179.25" thickBot="1" x14ac:dyDescent="0.25">
      <c r="A116" s="904" t="s">
        <v>488</v>
      </c>
      <c r="B116" s="82">
        <v>1</v>
      </c>
      <c r="C116" s="93">
        <v>1</v>
      </c>
      <c r="D116" s="202" t="s">
        <v>750</v>
      </c>
      <c r="E116" s="91" t="s">
        <v>171</v>
      </c>
      <c r="F116" s="95">
        <v>85098</v>
      </c>
      <c r="G116" s="380" t="s">
        <v>469</v>
      </c>
      <c r="H116" s="202"/>
      <c r="I116" s="97" t="s">
        <v>172</v>
      </c>
      <c r="J116" s="361">
        <v>41821</v>
      </c>
      <c r="K116" s="872" t="s">
        <v>2035</v>
      </c>
      <c r="L116" s="872" t="str">
        <f t="shared" si="5"/>
        <v>1. Expanded the emPower Central Coast Program, which encourages energy efficiency with linkages to the Smart Build Santa Barbara Program that offers reduced energy plan review costs, expedited plan review, and a resolution of commendation from the County’s Board of Supervisors.</v>
      </c>
      <c r="M116" s="852" t="s">
        <v>2193</v>
      </c>
      <c r="N116" s="217">
        <f t="shared" si="6"/>
        <v>30</v>
      </c>
      <c r="O116" s="217">
        <f t="shared" si="7"/>
        <v>44</v>
      </c>
      <c r="P116" s="217">
        <f t="shared" si="8"/>
        <v>0</v>
      </c>
      <c r="Q116" s="246">
        <f t="shared" si="9"/>
        <v>0</v>
      </c>
      <c r="R116" s="513"/>
      <c r="S116" s="683"/>
      <c r="T116" s="615" t="s">
        <v>1930</v>
      </c>
      <c r="U116" s="690"/>
      <c r="V116" s="480" t="s">
        <v>173</v>
      </c>
      <c r="W116" s="481" t="s">
        <v>396</v>
      </c>
      <c r="X116" s="579"/>
      <c r="Y116" s="482" t="s">
        <v>396</v>
      </c>
      <c r="Z116" s="110"/>
      <c r="AA116" s="344" t="s">
        <v>742</v>
      </c>
      <c r="AB116" s="780" t="s">
        <v>741</v>
      </c>
      <c r="AC116" s="781" t="s">
        <v>741</v>
      </c>
      <c r="AD116" s="781" t="s">
        <v>741</v>
      </c>
      <c r="AE116" s="782" t="s">
        <v>741</v>
      </c>
      <c r="AF116" s="110"/>
      <c r="AG116" s="118" t="s">
        <v>740</v>
      </c>
      <c r="AH116" s="125" t="s">
        <v>1072</v>
      </c>
      <c r="AI116" s="813" t="s">
        <v>741</v>
      </c>
      <c r="AJ116" s="813" t="s">
        <v>741</v>
      </c>
      <c r="AK116" s="813" t="s">
        <v>741</v>
      </c>
      <c r="AL116" s="814" t="s">
        <v>741</v>
      </c>
      <c r="AM116" s="110"/>
      <c r="AN116" s="118" t="s">
        <v>740</v>
      </c>
      <c r="AO116" s="129" t="s">
        <v>1072</v>
      </c>
      <c r="AP116" s="738" t="s">
        <v>741</v>
      </c>
      <c r="AQ116" s="738" t="s">
        <v>741</v>
      </c>
      <c r="AR116" s="738" t="s">
        <v>741</v>
      </c>
      <c r="AS116" s="739" t="s">
        <v>741</v>
      </c>
      <c r="AT116" s="110"/>
      <c r="AU116" s="114" t="s">
        <v>740</v>
      </c>
      <c r="AV116" s="121" t="s">
        <v>1360</v>
      </c>
      <c r="AW116" s="183">
        <v>15</v>
      </c>
      <c r="AX116" s="183">
        <v>22</v>
      </c>
      <c r="AY116" s="183" t="s">
        <v>1358</v>
      </c>
      <c r="AZ116" s="186" t="s">
        <v>1359</v>
      </c>
      <c r="BA116" s="110"/>
      <c r="BB116" s="114" t="s">
        <v>1570</v>
      </c>
      <c r="BC116" s="121" t="s">
        <v>1571</v>
      </c>
      <c r="BD116" s="183">
        <v>15</v>
      </c>
      <c r="BE116" s="183">
        <v>22</v>
      </c>
      <c r="BF116" s="183" t="s">
        <v>1358</v>
      </c>
      <c r="BG116" s="186" t="s">
        <v>1359</v>
      </c>
      <c r="BH116" s="159"/>
      <c r="BI116" s="216" t="s">
        <v>2098</v>
      </c>
      <c r="BJ116" s="856" t="s">
        <v>1764</v>
      </c>
      <c r="BK116" s="217" t="s">
        <v>599</v>
      </c>
      <c r="BL116" s="217" t="s">
        <v>599</v>
      </c>
      <c r="BM116" s="217" t="s">
        <v>599</v>
      </c>
      <c r="BN116" s="246" t="s">
        <v>599</v>
      </c>
      <c r="BO116" s="714"/>
    </row>
    <row r="117" spans="1:67" s="90" customFormat="1" ht="150" customHeight="1" x14ac:dyDescent="0.2">
      <c r="A117" s="904" t="s">
        <v>488</v>
      </c>
      <c r="B117" s="82">
        <v>1</v>
      </c>
      <c r="C117" s="93">
        <v>1</v>
      </c>
      <c r="D117" s="202" t="s">
        <v>751</v>
      </c>
      <c r="E117" s="91" t="s">
        <v>174</v>
      </c>
      <c r="F117" s="95">
        <v>119029</v>
      </c>
      <c r="G117" s="380" t="s">
        <v>464</v>
      </c>
      <c r="H117" s="202"/>
      <c r="I117" s="97" t="s">
        <v>175</v>
      </c>
      <c r="J117" s="361">
        <v>42125</v>
      </c>
      <c r="K117" s="872" t="s">
        <v>2036</v>
      </c>
      <c r="L117" s="872" t="str">
        <f t="shared" si="5"/>
        <v>1. Developed a community ECAP and municipal EAP with energy efficiency language and data.</v>
      </c>
      <c r="M117" s="852" t="s">
        <v>2194</v>
      </c>
      <c r="N117" s="217">
        <f t="shared" si="6"/>
        <v>47</v>
      </c>
      <c r="O117" s="217">
        <f t="shared" si="7"/>
        <v>19</v>
      </c>
      <c r="P117" s="217">
        <f t="shared" si="8"/>
        <v>95</v>
      </c>
      <c r="Q117" s="246">
        <f t="shared" si="9"/>
        <v>40</v>
      </c>
      <c r="R117" s="517"/>
      <c r="S117" s="683"/>
      <c r="T117" s="610" t="s">
        <v>1931</v>
      </c>
      <c r="U117" s="691"/>
      <c r="V117" s="480" t="s">
        <v>176</v>
      </c>
      <c r="W117" s="481" t="s">
        <v>397</v>
      </c>
      <c r="X117" s="579"/>
      <c r="Y117" s="482" t="s">
        <v>397</v>
      </c>
      <c r="Z117" s="110"/>
      <c r="AA117" s="344" t="s">
        <v>744</v>
      </c>
      <c r="AB117" s="780">
        <v>5</v>
      </c>
      <c r="AC117" s="781">
        <v>2</v>
      </c>
      <c r="AD117" s="781">
        <v>2</v>
      </c>
      <c r="AE117" s="782" t="s">
        <v>743</v>
      </c>
      <c r="AF117" s="110"/>
      <c r="AG117" s="118" t="s">
        <v>1073</v>
      </c>
      <c r="AH117" s="125" t="s">
        <v>1074</v>
      </c>
      <c r="AI117" s="813">
        <v>5</v>
      </c>
      <c r="AJ117" s="813">
        <v>2</v>
      </c>
      <c r="AK117" s="813">
        <v>2</v>
      </c>
      <c r="AL117" s="814" t="s">
        <v>743</v>
      </c>
      <c r="AM117" s="110"/>
      <c r="AN117" s="118" t="s">
        <v>1073</v>
      </c>
      <c r="AO117" s="129" t="s">
        <v>1074</v>
      </c>
      <c r="AP117" s="738">
        <v>5</v>
      </c>
      <c r="AQ117" s="738">
        <v>2</v>
      </c>
      <c r="AR117" s="738">
        <v>2</v>
      </c>
      <c r="AS117" s="739" t="s">
        <v>743</v>
      </c>
      <c r="AT117" s="110"/>
      <c r="AU117" s="114" t="s">
        <v>1073</v>
      </c>
      <c r="AV117" s="121" t="s">
        <v>1361</v>
      </c>
      <c r="AW117" s="183">
        <v>12</v>
      </c>
      <c r="AX117" s="183">
        <v>2</v>
      </c>
      <c r="AY117" s="183">
        <v>30</v>
      </c>
      <c r="AZ117" s="186">
        <v>18</v>
      </c>
      <c r="BA117" s="110"/>
      <c r="BB117" s="114" t="s">
        <v>1572</v>
      </c>
      <c r="BC117" s="184" t="s">
        <v>1573</v>
      </c>
      <c r="BD117" s="183">
        <v>15</v>
      </c>
      <c r="BE117" s="183">
        <v>10</v>
      </c>
      <c r="BF117" s="183">
        <v>45</v>
      </c>
      <c r="BG117" s="186">
        <v>18</v>
      </c>
      <c r="BH117" s="159"/>
      <c r="BI117" s="216" t="s">
        <v>2099</v>
      </c>
      <c r="BJ117" s="862" t="s">
        <v>1765</v>
      </c>
      <c r="BK117" s="217">
        <v>5</v>
      </c>
      <c r="BL117" s="217">
        <v>1</v>
      </c>
      <c r="BM117" s="217">
        <v>14</v>
      </c>
      <c r="BN117" s="246">
        <v>4</v>
      </c>
      <c r="BO117" s="714"/>
    </row>
    <row r="118" spans="1:67" s="90" customFormat="1" ht="163.15" customHeight="1" x14ac:dyDescent="0.2">
      <c r="A118" s="904" t="s">
        <v>488</v>
      </c>
      <c r="B118" s="82">
        <v>1</v>
      </c>
      <c r="C118" s="93">
        <v>1</v>
      </c>
      <c r="D118" s="202" t="s">
        <v>752</v>
      </c>
      <c r="E118" s="91" t="s">
        <v>177</v>
      </c>
      <c r="F118" s="95">
        <v>10778</v>
      </c>
      <c r="G118" s="380" t="s">
        <v>479</v>
      </c>
      <c r="H118" s="202"/>
      <c r="I118" s="97" t="s">
        <v>178</v>
      </c>
      <c r="J118" s="361">
        <v>42125</v>
      </c>
      <c r="K118" s="916" t="s">
        <v>2089</v>
      </c>
      <c r="L118" s="872" t="str">
        <f t="shared" si="5"/>
        <v xml:space="preserve">1. Updating the Santa Barbara County Comprehensive Plan Energy Element to incorporate Policy 8.3 and Research Action 8.3.1 requiring implementation of the ECAP with provisions for monitoring and updating at least every five years. </v>
      </c>
      <c r="M118" s="852" t="s">
        <v>2195</v>
      </c>
      <c r="N118" s="217">
        <f t="shared" si="6"/>
        <v>32</v>
      </c>
      <c r="O118" s="217">
        <f t="shared" si="7"/>
        <v>13</v>
      </c>
      <c r="P118" s="217">
        <f t="shared" si="8"/>
        <v>89</v>
      </c>
      <c r="Q118" s="246">
        <f t="shared" si="9"/>
        <v>40</v>
      </c>
      <c r="R118" s="507"/>
      <c r="S118" s="683"/>
      <c r="T118" s="610" t="s">
        <v>1985</v>
      </c>
      <c r="U118" s="691"/>
      <c r="V118" s="480" t="s">
        <v>179</v>
      </c>
      <c r="W118" s="481" t="s">
        <v>398</v>
      </c>
      <c r="X118" s="579"/>
      <c r="Y118" s="482" t="s">
        <v>398</v>
      </c>
      <c r="Z118" s="110"/>
      <c r="AA118" s="344" t="s">
        <v>745</v>
      </c>
      <c r="AB118" s="780">
        <v>0</v>
      </c>
      <c r="AC118" s="781">
        <v>0</v>
      </c>
      <c r="AD118" s="781">
        <v>0</v>
      </c>
      <c r="AE118" s="782">
        <v>0</v>
      </c>
      <c r="AF118" s="110"/>
      <c r="AG118" s="118" t="s">
        <v>1075</v>
      </c>
      <c r="AH118" s="125" t="s">
        <v>1076</v>
      </c>
      <c r="AI118" s="813">
        <v>0</v>
      </c>
      <c r="AJ118" s="813">
        <v>0</v>
      </c>
      <c r="AK118" s="813">
        <v>0</v>
      </c>
      <c r="AL118" s="814">
        <v>0</v>
      </c>
      <c r="AM118" s="110"/>
      <c r="AN118" s="118" t="s">
        <v>1075</v>
      </c>
      <c r="AO118" s="129" t="s">
        <v>1076</v>
      </c>
      <c r="AP118" s="738">
        <v>0</v>
      </c>
      <c r="AQ118" s="738">
        <v>0</v>
      </c>
      <c r="AR118" s="738">
        <v>0</v>
      </c>
      <c r="AS118" s="739">
        <v>0</v>
      </c>
      <c r="AT118" s="110"/>
      <c r="AU118" s="114" t="s">
        <v>1075</v>
      </c>
      <c r="AV118" s="121" t="s">
        <v>1362</v>
      </c>
      <c r="AW118" s="183">
        <v>12</v>
      </c>
      <c r="AX118" s="183">
        <v>2</v>
      </c>
      <c r="AY118" s="183">
        <v>30</v>
      </c>
      <c r="AZ118" s="186">
        <v>18</v>
      </c>
      <c r="BA118" s="110"/>
      <c r="BB118" s="114" t="s">
        <v>1574</v>
      </c>
      <c r="BC118" s="121" t="s">
        <v>1575</v>
      </c>
      <c r="BD118" s="183">
        <v>15</v>
      </c>
      <c r="BE118" s="183">
        <v>10</v>
      </c>
      <c r="BF118" s="183">
        <v>45</v>
      </c>
      <c r="BG118" s="186">
        <v>18</v>
      </c>
      <c r="BH118" s="159"/>
      <c r="BI118" s="216" t="s">
        <v>2100</v>
      </c>
      <c r="BJ118" s="862" t="s">
        <v>1766</v>
      </c>
      <c r="BK118" s="217">
        <v>5</v>
      </c>
      <c r="BL118" s="217">
        <v>1</v>
      </c>
      <c r="BM118" s="217">
        <v>14</v>
      </c>
      <c r="BN118" s="246">
        <v>4</v>
      </c>
      <c r="BO118" s="714"/>
    </row>
    <row r="119" spans="1:67" s="90" customFormat="1" ht="188.45" customHeight="1" thickBot="1" x14ac:dyDescent="0.25">
      <c r="A119" s="902" t="s">
        <v>488</v>
      </c>
      <c r="B119" s="83">
        <v>1</v>
      </c>
      <c r="C119" s="94">
        <v>1</v>
      </c>
      <c r="D119" s="306" t="s">
        <v>753</v>
      </c>
      <c r="E119" s="92" t="s">
        <v>1576</v>
      </c>
      <c r="F119" s="96">
        <v>35085</v>
      </c>
      <c r="G119" s="381" t="s">
        <v>474</v>
      </c>
      <c r="H119" s="306" t="s">
        <v>746</v>
      </c>
      <c r="I119" s="98" t="s">
        <v>180</v>
      </c>
      <c r="J119" s="362">
        <v>41821</v>
      </c>
      <c r="K119" s="873" t="s">
        <v>2037</v>
      </c>
      <c r="L119" s="873" t="str">
        <f t="shared" si="5"/>
        <v>1. Conducted the energy savings analysis for annual Greenhouse Gas Inventory.</v>
      </c>
      <c r="M119" s="853" t="s">
        <v>2191</v>
      </c>
      <c r="N119" s="239">
        <f t="shared" si="6"/>
        <v>42</v>
      </c>
      <c r="O119" s="239">
        <f t="shared" si="7"/>
        <v>18</v>
      </c>
      <c r="P119" s="239">
        <f t="shared" si="8"/>
        <v>81</v>
      </c>
      <c r="Q119" s="240">
        <f t="shared" si="9"/>
        <v>36</v>
      </c>
      <c r="R119" s="514"/>
      <c r="S119" s="683"/>
      <c r="T119" s="611" t="s">
        <v>1932</v>
      </c>
      <c r="U119" s="691"/>
      <c r="V119" s="483" t="s">
        <v>181</v>
      </c>
      <c r="W119" s="484" t="s">
        <v>182</v>
      </c>
      <c r="X119" s="580"/>
      <c r="Y119" s="482" t="s">
        <v>182</v>
      </c>
      <c r="Z119" s="110"/>
      <c r="AA119" s="345" t="s">
        <v>744</v>
      </c>
      <c r="AB119" s="783">
        <v>5</v>
      </c>
      <c r="AC119" s="784">
        <v>2</v>
      </c>
      <c r="AD119" s="784">
        <v>2</v>
      </c>
      <c r="AE119" s="785">
        <v>0</v>
      </c>
      <c r="AF119" s="174"/>
      <c r="AG119" s="152" t="s">
        <v>747</v>
      </c>
      <c r="AH119" s="127" t="s">
        <v>1077</v>
      </c>
      <c r="AI119" s="815">
        <v>5</v>
      </c>
      <c r="AJ119" s="815">
        <v>2</v>
      </c>
      <c r="AK119" s="815">
        <v>2</v>
      </c>
      <c r="AL119" s="816">
        <v>0</v>
      </c>
      <c r="AM119" s="174"/>
      <c r="AN119" s="152" t="s">
        <v>747</v>
      </c>
      <c r="AO119" s="131" t="s">
        <v>1077</v>
      </c>
      <c r="AP119" s="740">
        <v>5</v>
      </c>
      <c r="AQ119" s="740">
        <v>2</v>
      </c>
      <c r="AR119" s="740">
        <v>2</v>
      </c>
      <c r="AS119" s="741">
        <v>0</v>
      </c>
      <c r="AT119" s="174"/>
      <c r="AU119" s="151" t="s">
        <v>747</v>
      </c>
      <c r="AV119" s="134" t="s">
        <v>1363</v>
      </c>
      <c r="AW119" s="308">
        <v>12</v>
      </c>
      <c r="AX119" s="308">
        <v>2</v>
      </c>
      <c r="AY119" s="308">
        <v>30</v>
      </c>
      <c r="AZ119" s="309">
        <v>18</v>
      </c>
      <c r="BA119" s="174"/>
      <c r="BB119" s="151" t="s">
        <v>1577</v>
      </c>
      <c r="BC119" s="134" t="s">
        <v>1578</v>
      </c>
      <c r="BD119" s="308">
        <v>15</v>
      </c>
      <c r="BE119" s="308">
        <v>10</v>
      </c>
      <c r="BF119" s="308">
        <v>45</v>
      </c>
      <c r="BG119" s="309">
        <v>18</v>
      </c>
      <c r="BH119" s="161"/>
      <c r="BI119" s="237" t="s">
        <v>2101</v>
      </c>
      <c r="BJ119" s="857" t="s">
        <v>1767</v>
      </c>
      <c r="BK119" s="239" t="s">
        <v>599</v>
      </c>
      <c r="BL119" s="239" t="s">
        <v>599</v>
      </c>
      <c r="BM119" s="239" t="s">
        <v>599</v>
      </c>
      <c r="BN119" s="240" t="s">
        <v>599</v>
      </c>
      <c r="BO119" s="714"/>
    </row>
    <row r="120" spans="1:67" s="90" customFormat="1" ht="141" customHeight="1" thickBot="1" x14ac:dyDescent="0.25">
      <c r="A120" s="900" t="s">
        <v>489</v>
      </c>
      <c r="B120" s="78">
        <v>2</v>
      </c>
      <c r="C120" s="79">
        <v>1</v>
      </c>
      <c r="D120" s="310" t="s">
        <v>708</v>
      </c>
      <c r="E120" s="73" t="s">
        <v>764</v>
      </c>
      <c r="F120" s="80">
        <v>79347</v>
      </c>
      <c r="G120" s="379" t="s">
        <v>476</v>
      </c>
      <c r="H120" s="310" t="s">
        <v>761</v>
      </c>
      <c r="I120" s="81" t="s">
        <v>189</v>
      </c>
      <c r="J120" s="360">
        <v>41365</v>
      </c>
      <c r="K120" s="919" t="s">
        <v>2287</v>
      </c>
      <c r="L120" s="871" t="str">
        <f t="shared" si="5"/>
        <v>1. Benchmarking policy completed.
2. Policy approved by Board.</v>
      </c>
      <c r="M120" s="886" t="s">
        <v>2196</v>
      </c>
      <c r="N120" s="234">
        <f t="shared" si="6"/>
        <v>15</v>
      </c>
      <c r="O120" s="234">
        <f t="shared" si="7"/>
        <v>15</v>
      </c>
      <c r="P120" s="234">
        <f t="shared" si="8"/>
        <v>75</v>
      </c>
      <c r="Q120" s="235">
        <f t="shared" si="9"/>
        <v>9</v>
      </c>
      <c r="R120" s="540"/>
      <c r="S120" s="693"/>
      <c r="T120" s="629" t="s">
        <v>1966</v>
      </c>
      <c r="U120" s="691"/>
      <c r="V120" s="541"/>
      <c r="W120" s="542" t="s">
        <v>400</v>
      </c>
      <c r="X120" s="566"/>
      <c r="Y120" s="543" t="s">
        <v>400</v>
      </c>
      <c r="Z120" s="110"/>
      <c r="AA120" s="343" t="s">
        <v>763</v>
      </c>
      <c r="AB120" s="777">
        <v>5</v>
      </c>
      <c r="AC120" s="778">
        <v>5</v>
      </c>
      <c r="AD120" s="778">
        <v>25</v>
      </c>
      <c r="AE120" s="779">
        <v>3</v>
      </c>
      <c r="AF120" s="170"/>
      <c r="AG120" s="146" t="s">
        <v>762</v>
      </c>
      <c r="AH120" s="147" t="s">
        <v>1078</v>
      </c>
      <c r="AI120" s="811">
        <v>5</v>
      </c>
      <c r="AJ120" s="811">
        <v>5</v>
      </c>
      <c r="AK120" s="811">
        <v>25</v>
      </c>
      <c r="AL120" s="812">
        <v>3</v>
      </c>
      <c r="AM120" s="170"/>
      <c r="AN120" s="146" t="s">
        <v>762</v>
      </c>
      <c r="AO120" s="148" t="s">
        <v>1078</v>
      </c>
      <c r="AP120" s="736">
        <v>5</v>
      </c>
      <c r="AQ120" s="736">
        <v>5</v>
      </c>
      <c r="AR120" s="736">
        <v>25</v>
      </c>
      <c r="AS120" s="737">
        <v>3</v>
      </c>
      <c r="AT120" s="170"/>
      <c r="AU120" s="145" t="s">
        <v>762</v>
      </c>
      <c r="AV120" s="172" t="s">
        <v>1078</v>
      </c>
      <c r="AW120" s="304"/>
      <c r="AX120" s="304"/>
      <c r="AY120" s="304"/>
      <c r="AZ120" s="305"/>
      <c r="BA120" s="170"/>
      <c r="BB120" s="145" t="s">
        <v>762</v>
      </c>
      <c r="BC120" s="172" t="s">
        <v>1579</v>
      </c>
      <c r="BD120" s="304"/>
      <c r="BE120" s="304"/>
      <c r="BF120" s="304"/>
      <c r="BG120" s="305"/>
      <c r="BH120" s="171"/>
      <c r="BI120" s="232" t="s">
        <v>762</v>
      </c>
      <c r="BJ120" s="860" t="s">
        <v>1579</v>
      </c>
      <c r="BK120" s="234" t="s">
        <v>599</v>
      </c>
      <c r="BL120" s="234" t="s">
        <v>599</v>
      </c>
      <c r="BM120" s="234" t="s">
        <v>599</v>
      </c>
      <c r="BN120" s="235" t="s">
        <v>599</v>
      </c>
      <c r="BO120" s="714"/>
    </row>
    <row r="121" spans="1:67" s="90" customFormat="1" ht="226.9" customHeight="1" thickBot="1" x14ac:dyDescent="0.25">
      <c r="A121" s="904" t="s">
        <v>489</v>
      </c>
      <c r="B121" s="82">
        <v>2</v>
      </c>
      <c r="C121" s="93">
        <v>1</v>
      </c>
      <c r="D121" s="202" t="s">
        <v>765</v>
      </c>
      <c r="E121" s="91" t="s">
        <v>1768</v>
      </c>
      <c r="F121" s="95">
        <v>279999</v>
      </c>
      <c r="G121" s="380" t="s">
        <v>468</v>
      </c>
      <c r="H121" s="202" t="s">
        <v>754</v>
      </c>
      <c r="I121" s="97" t="s">
        <v>183</v>
      </c>
      <c r="J121" s="361">
        <v>41365</v>
      </c>
      <c r="K121" s="872" t="s">
        <v>2288</v>
      </c>
      <c r="L121" s="872" t="str">
        <f t="shared" si="5"/>
        <v xml:space="preserve">1. submeters installed
2. utility manager software installed
</v>
      </c>
      <c r="M121" s="852" t="s">
        <v>2197</v>
      </c>
      <c r="N121" s="217">
        <f t="shared" si="6"/>
        <v>15</v>
      </c>
      <c r="O121" s="217">
        <f t="shared" si="7"/>
        <v>15</v>
      </c>
      <c r="P121" s="217">
        <f t="shared" si="8"/>
        <v>15</v>
      </c>
      <c r="Q121" s="246">
        <f t="shared" si="9"/>
        <v>27</v>
      </c>
      <c r="R121" s="514"/>
      <c r="S121" s="693"/>
      <c r="T121" s="630" t="s">
        <v>1967</v>
      </c>
      <c r="U121" s="691"/>
      <c r="V121" s="438" t="s">
        <v>184</v>
      </c>
      <c r="W121" s="439" t="s">
        <v>455</v>
      </c>
      <c r="X121" s="564"/>
      <c r="Y121" s="440" t="s">
        <v>1860</v>
      </c>
      <c r="Z121" s="110"/>
      <c r="AA121" s="344" t="s">
        <v>755</v>
      </c>
      <c r="AB121" s="780">
        <v>5</v>
      </c>
      <c r="AC121" s="781">
        <v>5</v>
      </c>
      <c r="AD121" s="781">
        <v>5</v>
      </c>
      <c r="AE121" s="782">
        <v>9</v>
      </c>
      <c r="AF121" s="110"/>
      <c r="AG121" s="118" t="s">
        <v>1079</v>
      </c>
      <c r="AH121" s="125" t="s">
        <v>1080</v>
      </c>
      <c r="AI121" s="813">
        <v>5</v>
      </c>
      <c r="AJ121" s="813">
        <v>5</v>
      </c>
      <c r="AK121" s="813">
        <v>5</v>
      </c>
      <c r="AL121" s="814">
        <v>9</v>
      </c>
      <c r="AM121" s="110"/>
      <c r="AN121" s="118" t="s">
        <v>1079</v>
      </c>
      <c r="AO121" s="129" t="s">
        <v>1080</v>
      </c>
      <c r="AP121" s="738">
        <v>5</v>
      </c>
      <c r="AQ121" s="738">
        <v>5</v>
      </c>
      <c r="AR121" s="738">
        <v>5</v>
      </c>
      <c r="AS121" s="739">
        <v>9</v>
      </c>
      <c r="AT121" s="110"/>
      <c r="AU121" s="114" t="s">
        <v>1079</v>
      </c>
      <c r="AV121" s="121" t="s">
        <v>1364</v>
      </c>
      <c r="AW121" s="183"/>
      <c r="AX121" s="183"/>
      <c r="AY121" s="183"/>
      <c r="AZ121" s="186"/>
      <c r="BA121" s="110"/>
      <c r="BB121" s="114" t="s">
        <v>1580</v>
      </c>
      <c r="BC121" s="184" t="s">
        <v>1581</v>
      </c>
      <c r="BD121" s="183"/>
      <c r="BE121" s="183"/>
      <c r="BF121" s="183"/>
      <c r="BG121" s="186"/>
      <c r="BH121" s="159"/>
      <c r="BI121" s="216" t="s">
        <v>1580</v>
      </c>
      <c r="BJ121" s="862" t="s">
        <v>1769</v>
      </c>
      <c r="BK121" s="217" t="s">
        <v>599</v>
      </c>
      <c r="BL121" s="217" t="s">
        <v>599</v>
      </c>
      <c r="BM121" s="217" t="s">
        <v>599</v>
      </c>
      <c r="BN121" s="246" t="s">
        <v>599</v>
      </c>
      <c r="BO121" s="714"/>
    </row>
    <row r="122" spans="1:67" s="90" customFormat="1" ht="228" customHeight="1" thickBot="1" x14ac:dyDescent="0.25">
      <c r="A122" s="904" t="s">
        <v>489</v>
      </c>
      <c r="B122" s="82">
        <v>2</v>
      </c>
      <c r="C122" s="93">
        <v>1</v>
      </c>
      <c r="D122" s="202" t="s">
        <v>710</v>
      </c>
      <c r="E122" s="91" t="s">
        <v>1770</v>
      </c>
      <c r="F122" s="95">
        <v>80000</v>
      </c>
      <c r="G122" s="380" t="s">
        <v>471</v>
      </c>
      <c r="H122" s="202" t="s">
        <v>669</v>
      </c>
      <c r="I122" s="97" t="s">
        <v>185</v>
      </c>
      <c r="J122" s="361">
        <v>41275</v>
      </c>
      <c r="K122" s="916" t="s">
        <v>2038</v>
      </c>
      <c r="L122" s="872" t="str">
        <f t="shared" si="5"/>
        <v>1. Energy action plan completed.
2. Energy action plan approved by Board of Supervisors.</v>
      </c>
      <c r="M122" s="852" t="s">
        <v>827</v>
      </c>
      <c r="N122" s="217">
        <f t="shared" si="6"/>
        <v>15</v>
      </c>
      <c r="O122" s="217">
        <f t="shared" si="7"/>
        <v>15</v>
      </c>
      <c r="P122" s="217">
        <f t="shared" si="8"/>
        <v>75</v>
      </c>
      <c r="Q122" s="246">
        <f t="shared" si="9"/>
        <v>9</v>
      </c>
      <c r="R122" s="514"/>
      <c r="S122" s="693"/>
      <c r="T122" s="629" t="s">
        <v>1968</v>
      </c>
      <c r="U122" s="691"/>
      <c r="V122" s="452" t="s">
        <v>186</v>
      </c>
      <c r="W122" s="453" t="s">
        <v>1861</v>
      </c>
      <c r="X122" s="565"/>
      <c r="Y122" s="440" t="s">
        <v>1861</v>
      </c>
      <c r="Z122" s="110"/>
      <c r="AA122" s="344" t="s">
        <v>757</v>
      </c>
      <c r="AB122" s="780">
        <v>5</v>
      </c>
      <c r="AC122" s="781">
        <v>5</v>
      </c>
      <c r="AD122" s="781">
        <v>25</v>
      </c>
      <c r="AE122" s="782">
        <v>3</v>
      </c>
      <c r="AF122" s="110"/>
      <c r="AG122" s="118" t="s">
        <v>756</v>
      </c>
      <c r="AH122" s="125" t="s">
        <v>1081</v>
      </c>
      <c r="AI122" s="813">
        <v>5</v>
      </c>
      <c r="AJ122" s="813">
        <v>5</v>
      </c>
      <c r="AK122" s="813">
        <v>25</v>
      </c>
      <c r="AL122" s="814">
        <v>3</v>
      </c>
      <c r="AM122" s="110"/>
      <c r="AN122" s="118" t="s">
        <v>756</v>
      </c>
      <c r="AO122" s="129" t="s">
        <v>1081</v>
      </c>
      <c r="AP122" s="738">
        <v>5</v>
      </c>
      <c r="AQ122" s="738">
        <v>5</v>
      </c>
      <c r="AR122" s="738">
        <v>25</v>
      </c>
      <c r="AS122" s="739">
        <v>3</v>
      </c>
      <c r="AT122" s="110"/>
      <c r="AU122" s="114" t="s">
        <v>756</v>
      </c>
      <c r="AV122" s="122" t="s">
        <v>1081</v>
      </c>
      <c r="AW122" s="183"/>
      <c r="AX122" s="183"/>
      <c r="AY122" s="183"/>
      <c r="AZ122" s="186"/>
      <c r="BA122" s="110"/>
      <c r="BB122" s="114" t="s">
        <v>756</v>
      </c>
      <c r="BC122" s="122" t="s">
        <v>1081</v>
      </c>
      <c r="BD122" s="183"/>
      <c r="BE122" s="183"/>
      <c r="BF122" s="183"/>
      <c r="BG122" s="186"/>
      <c r="BH122" s="159"/>
      <c r="BI122" s="216" t="s">
        <v>756</v>
      </c>
      <c r="BJ122" s="861" t="s">
        <v>1081</v>
      </c>
      <c r="BK122" s="217" t="s">
        <v>599</v>
      </c>
      <c r="BL122" s="217" t="s">
        <v>599</v>
      </c>
      <c r="BM122" s="217" t="s">
        <v>599</v>
      </c>
      <c r="BN122" s="246" t="s">
        <v>599</v>
      </c>
      <c r="BO122" s="714"/>
    </row>
    <row r="123" spans="1:67" s="90" customFormat="1" ht="221.45" customHeight="1" thickBot="1" x14ac:dyDescent="0.25">
      <c r="A123" s="902" t="s">
        <v>489</v>
      </c>
      <c r="B123" s="83">
        <v>2</v>
      </c>
      <c r="C123" s="94">
        <v>1</v>
      </c>
      <c r="D123" s="306" t="s">
        <v>766</v>
      </c>
      <c r="E123" s="92" t="s">
        <v>1582</v>
      </c>
      <c r="F123" s="96">
        <v>53420</v>
      </c>
      <c r="G123" s="381" t="s">
        <v>472</v>
      </c>
      <c r="H123" s="306" t="s">
        <v>758</v>
      </c>
      <c r="I123" s="98" t="s">
        <v>187</v>
      </c>
      <c r="J123" s="362">
        <v>41609</v>
      </c>
      <c r="K123" s="918" t="s">
        <v>1583</v>
      </c>
      <c r="L123" s="873" t="str">
        <f t="shared" si="5"/>
        <v>1. Development of draft plan.
2. Green Team feedback.
3. Plan finalized and approved by County Staff.
4. Best practices draft document submitted to SCE.</v>
      </c>
      <c r="M123" s="853" t="s">
        <v>2198</v>
      </c>
      <c r="N123" s="239">
        <f t="shared" si="6"/>
        <v>15</v>
      </c>
      <c r="O123" s="239">
        <f t="shared" si="7"/>
        <v>15</v>
      </c>
      <c r="P123" s="239">
        <f t="shared" si="8"/>
        <v>30</v>
      </c>
      <c r="Q123" s="240">
        <f t="shared" si="9"/>
        <v>9</v>
      </c>
      <c r="R123" s="514"/>
      <c r="S123" s="693"/>
      <c r="T123" s="631" t="s">
        <v>1969</v>
      </c>
      <c r="U123" s="691"/>
      <c r="V123" s="452" t="s">
        <v>399</v>
      </c>
      <c r="W123" s="453" t="s">
        <v>188</v>
      </c>
      <c r="X123" s="565"/>
      <c r="Y123" s="440" t="s">
        <v>188</v>
      </c>
      <c r="Z123" s="110"/>
      <c r="AA123" s="345" t="s">
        <v>760</v>
      </c>
      <c r="AB123" s="783">
        <v>5</v>
      </c>
      <c r="AC123" s="784">
        <v>5</v>
      </c>
      <c r="AD123" s="784">
        <v>10</v>
      </c>
      <c r="AE123" s="785">
        <v>3</v>
      </c>
      <c r="AF123" s="174"/>
      <c r="AG123" s="152" t="s">
        <v>759</v>
      </c>
      <c r="AH123" s="127" t="s">
        <v>1082</v>
      </c>
      <c r="AI123" s="815">
        <v>5</v>
      </c>
      <c r="AJ123" s="815">
        <v>5</v>
      </c>
      <c r="AK123" s="815">
        <v>10</v>
      </c>
      <c r="AL123" s="816">
        <v>3</v>
      </c>
      <c r="AM123" s="174"/>
      <c r="AN123" s="152" t="s">
        <v>759</v>
      </c>
      <c r="AO123" s="131" t="s">
        <v>1082</v>
      </c>
      <c r="AP123" s="740">
        <v>5</v>
      </c>
      <c r="AQ123" s="740">
        <v>5</v>
      </c>
      <c r="AR123" s="740">
        <v>10</v>
      </c>
      <c r="AS123" s="741">
        <v>3</v>
      </c>
      <c r="AT123" s="174"/>
      <c r="AU123" s="151" t="s">
        <v>759</v>
      </c>
      <c r="AV123" s="134" t="s">
        <v>1365</v>
      </c>
      <c r="AW123" s="308"/>
      <c r="AX123" s="308"/>
      <c r="AY123" s="308"/>
      <c r="AZ123" s="309"/>
      <c r="BA123" s="174"/>
      <c r="BB123" s="151" t="s">
        <v>759</v>
      </c>
      <c r="BC123" s="187" t="s">
        <v>1583</v>
      </c>
      <c r="BD123" s="308"/>
      <c r="BE123" s="308"/>
      <c r="BF123" s="308"/>
      <c r="BG123" s="309"/>
      <c r="BH123" s="161"/>
      <c r="BI123" s="237" t="s">
        <v>1771</v>
      </c>
      <c r="BJ123" s="859" t="s">
        <v>1583</v>
      </c>
      <c r="BK123" s="239" t="s">
        <v>599</v>
      </c>
      <c r="BL123" s="239" t="s">
        <v>599</v>
      </c>
      <c r="BM123" s="239" t="s">
        <v>599</v>
      </c>
      <c r="BN123" s="240" t="s">
        <v>599</v>
      </c>
      <c r="BO123" s="714"/>
    </row>
    <row r="124" spans="1:67" s="90" customFormat="1" ht="165.75" x14ac:dyDescent="0.2">
      <c r="A124" s="900" t="s">
        <v>1366</v>
      </c>
      <c r="B124" s="78">
        <v>3</v>
      </c>
      <c r="C124" s="79">
        <v>1</v>
      </c>
      <c r="D124" s="310" t="s">
        <v>1367</v>
      </c>
      <c r="E124" s="73" t="s">
        <v>1772</v>
      </c>
      <c r="F124" s="80">
        <v>84616</v>
      </c>
      <c r="G124" s="379" t="s">
        <v>465</v>
      </c>
      <c r="H124" s="310" t="s">
        <v>1368</v>
      </c>
      <c r="I124" s="81" t="s">
        <v>1369</v>
      </c>
      <c r="J124" s="360"/>
      <c r="K124" s="871" t="s">
        <v>2134</v>
      </c>
      <c r="L124" s="871" t="str">
        <f t="shared" si="5"/>
        <v xml:space="preserve">1. Consultant hired
2. Draft policy completed and submitted to SCE </v>
      </c>
      <c r="M124" s="840" t="s">
        <v>1773</v>
      </c>
      <c r="N124" s="234">
        <f t="shared" si="6"/>
        <v>0</v>
      </c>
      <c r="O124" s="234">
        <f t="shared" si="7"/>
        <v>0</v>
      </c>
      <c r="P124" s="234">
        <f t="shared" si="8"/>
        <v>0</v>
      </c>
      <c r="Q124" s="235">
        <f t="shared" si="9"/>
        <v>0</v>
      </c>
      <c r="R124" s="506"/>
      <c r="S124" s="693"/>
      <c r="T124" s="617"/>
      <c r="U124" s="691"/>
      <c r="X124" s="110"/>
      <c r="Z124" s="110"/>
      <c r="AA124" s="343"/>
      <c r="AB124" s="777"/>
      <c r="AC124" s="778"/>
      <c r="AD124" s="778"/>
      <c r="AE124" s="779"/>
      <c r="AF124" s="199"/>
      <c r="AG124" s="146"/>
      <c r="AH124" s="147"/>
      <c r="AI124" s="811"/>
      <c r="AJ124" s="811"/>
      <c r="AK124" s="811"/>
      <c r="AL124" s="812"/>
      <c r="AM124" s="199"/>
      <c r="AN124" s="146"/>
      <c r="AO124" s="148"/>
      <c r="AP124" s="736"/>
      <c r="AQ124" s="736"/>
      <c r="AR124" s="736"/>
      <c r="AS124" s="737"/>
      <c r="AT124" s="170"/>
      <c r="AU124" s="145"/>
      <c r="AV124" s="176" t="s">
        <v>1370</v>
      </c>
      <c r="AW124" s="304"/>
      <c r="AX124" s="304"/>
      <c r="AY124" s="304"/>
      <c r="AZ124" s="305"/>
      <c r="BA124" s="170"/>
      <c r="BB124" s="145" t="s">
        <v>1584</v>
      </c>
      <c r="BC124" s="201" t="s">
        <v>1585</v>
      </c>
      <c r="BD124" s="304"/>
      <c r="BE124" s="304"/>
      <c r="BF124" s="304"/>
      <c r="BG124" s="305"/>
      <c r="BH124" s="171"/>
      <c r="BI124" s="232" t="s">
        <v>2134</v>
      </c>
      <c r="BJ124" s="233" t="s">
        <v>1773</v>
      </c>
      <c r="BK124" s="234" t="s">
        <v>599</v>
      </c>
      <c r="BL124" s="234" t="s">
        <v>599</v>
      </c>
      <c r="BM124" s="234" t="s">
        <v>599</v>
      </c>
      <c r="BN124" s="235" t="s">
        <v>599</v>
      </c>
      <c r="BO124" s="714"/>
    </row>
    <row r="125" spans="1:67" s="90" customFormat="1" ht="204.75" thickBot="1" x14ac:dyDescent="0.25">
      <c r="A125" s="903" t="s">
        <v>1466</v>
      </c>
      <c r="B125" s="66">
        <v>3</v>
      </c>
      <c r="C125" s="16">
        <v>1</v>
      </c>
      <c r="D125" s="378" t="s">
        <v>1371</v>
      </c>
      <c r="E125" s="272" t="s">
        <v>1372</v>
      </c>
      <c r="F125" s="273">
        <v>64554</v>
      </c>
      <c r="G125" s="389" t="s">
        <v>480</v>
      </c>
      <c r="H125" s="378" t="s">
        <v>1373</v>
      </c>
      <c r="I125" s="274" t="s">
        <v>1374</v>
      </c>
      <c r="J125" s="371"/>
      <c r="K125" s="874" t="s">
        <v>1375</v>
      </c>
      <c r="L125" s="883" t="str">
        <f t="shared" si="5"/>
        <v xml:space="preserve">1. (THIS TASK HAS BEEN PUT ON HOLD BY IMPLEMENTER.  MAY BE PURSUED IN THE FUTURE)
</v>
      </c>
      <c r="M125" s="853" t="s">
        <v>2289</v>
      </c>
      <c r="N125" s="239">
        <f t="shared" si="6"/>
        <v>0</v>
      </c>
      <c r="O125" s="239">
        <f t="shared" si="7"/>
        <v>0</v>
      </c>
      <c r="P125" s="239">
        <f t="shared" si="8"/>
        <v>0</v>
      </c>
      <c r="Q125" s="240">
        <f t="shared" si="9"/>
        <v>0</v>
      </c>
      <c r="R125" s="506"/>
      <c r="S125" s="693"/>
      <c r="T125" s="611"/>
      <c r="U125" s="691"/>
      <c r="X125" s="110"/>
      <c r="Z125" s="110"/>
      <c r="AA125" s="351"/>
      <c r="AB125" s="801"/>
      <c r="AC125" s="802"/>
      <c r="AD125" s="802"/>
      <c r="AE125" s="803"/>
      <c r="AF125" s="275"/>
      <c r="AG125" s="276"/>
      <c r="AH125" s="277"/>
      <c r="AI125" s="831"/>
      <c r="AJ125" s="831"/>
      <c r="AK125" s="831"/>
      <c r="AL125" s="832"/>
      <c r="AM125" s="275"/>
      <c r="AN125" s="276"/>
      <c r="AO125" s="278"/>
      <c r="AP125" s="754"/>
      <c r="AQ125" s="754"/>
      <c r="AR125" s="754"/>
      <c r="AS125" s="755"/>
      <c r="AT125" s="275"/>
      <c r="AU125" s="279"/>
      <c r="AV125" s="280" t="s">
        <v>1375</v>
      </c>
      <c r="AW125" s="768"/>
      <c r="AX125" s="768"/>
      <c r="AY125" s="768"/>
      <c r="AZ125" s="769"/>
      <c r="BA125" s="275"/>
      <c r="BB125" s="279"/>
      <c r="BC125" s="280" t="s">
        <v>1375</v>
      </c>
      <c r="BD125" s="768"/>
      <c r="BE125" s="768"/>
      <c r="BF125" s="768"/>
      <c r="BG125" s="769"/>
      <c r="BH125" s="161"/>
      <c r="BI125" s="237" t="str">
        <f>BJ125</f>
        <v xml:space="preserve">1. (THIS TASK HAS BEEN PUT ON HOLD BY IMPLEMENTER.  MAY BE PURSUED IN THE FUTURE)
</v>
      </c>
      <c r="BJ125" s="208" t="s">
        <v>1375</v>
      </c>
      <c r="BK125" s="239" t="s">
        <v>599</v>
      </c>
      <c r="BL125" s="239" t="s">
        <v>599</v>
      </c>
      <c r="BM125" s="239" t="s">
        <v>599</v>
      </c>
      <c r="BN125" s="240" t="s">
        <v>599</v>
      </c>
      <c r="BO125" s="714"/>
    </row>
    <row r="126" spans="1:67" s="90" customFormat="1" ht="192" thickBot="1" x14ac:dyDescent="0.25">
      <c r="A126" s="893" t="s">
        <v>203</v>
      </c>
      <c r="B126" s="101">
        <v>1</v>
      </c>
      <c r="C126" s="79">
        <v>1</v>
      </c>
      <c r="D126" s="310" t="s">
        <v>622</v>
      </c>
      <c r="E126" s="73" t="s">
        <v>1614</v>
      </c>
      <c r="F126" s="80">
        <v>44000</v>
      </c>
      <c r="G126" s="379" t="s">
        <v>467</v>
      </c>
      <c r="H126" s="310" t="s">
        <v>623</v>
      </c>
      <c r="I126" s="81" t="s">
        <v>624</v>
      </c>
      <c r="J126" s="360">
        <v>41485</v>
      </c>
      <c r="K126" s="919" t="s">
        <v>2290</v>
      </c>
      <c r="L126" s="871" t="str">
        <f t="shared" si="5"/>
        <v>1. 4 training sessions delivered</v>
      </c>
      <c r="M126" s="886" t="s">
        <v>2167</v>
      </c>
      <c r="N126" s="234">
        <f t="shared" si="6"/>
        <v>0</v>
      </c>
      <c r="O126" s="234">
        <f t="shared" si="7"/>
        <v>6</v>
      </c>
      <c r="P126" s="234">
        <f t="shared" si="8"/>
        <v>9</v>
      </c>
      <c r="Q126" s="235">
        <f t="shared" si="9"/>
        <v>81</v>
      </c>
      <c r="R126" s="506"/>
      <c r="S126" s="690"/>
      <c r="T126" s="618" t="s">
        <v>1933</v>
      </c>
      <c r="U126" s="691"/>
      <c r="V126" s="487" t="s">
        <v>349</v>
      </c>
      <c r="W126" s="488" t="s">
        <v>402</v>
      </c>
      <c r="X126" s="581"/>
      <c r="Y126" s="446" t="s">
        <v>402</v>
      </c>
      <c r="Z126" s="110"/>
      <c r="AA126" s="343" t="s">
        <v>626</v>
      </c>
      <c r="AB126" s="777">
        <v>0</v>
      </c>
      <c r="AC126" s="778">
        <v>2</v>
      </c>
      <c r="AD126" s="778">
        <v>3</v>
      </c>
      <c r="AE126" s="779">
        <v>27</v>
      </c>
      <c r="AF126" s="170"/>
      <c r="AG126" s="146" t="s">
        <v>625</v>
      </c>
      <c r="AH126" s="147" t="s">
        <v>1086</v>
      </c>
      <c r="AI126" s="811">
        <v>0</v>
      </c>
      <c r="AJ126" s="811">
        <v>2</v>
      </c>
      <c r="AK126" s="811">
        <v>3</v>
      </c>
      <c r="AL126" s="812">
        <v>27</v>
      </c>
      <c r="AM126" s="170"/>
      <c r="AN126" s="146" t="s">
        <v>625</v>
      </c>
      <c r="AO126" s="148" t="s">
        <v>1086</v>
      </c>
      <c r="AP126" s="736">
        <v>0</v>
      </c>
      <c r="AQ126" s="736">
        <v>2</v>
      </c>
      <c r="AR126" s="736">
        <v>3</v>
      </c>
      <c r="AS126" s="737">
        <v>27</v>
      </c>
      <c r="AT126" s="170"/>
      <c r="AU126" s="145" t="s">
        <v>625</v>
      </c>
      <c r="AV126" s="172" t="s">
        <v>1376</v>
      </c>
      <c r="AW126" s="304"/>
      <c r="AX126" s="304"/>
      <c r="AY126" s="304"/>
      <c r="AZ126" s="305"/>
      <c r="BA126" s="170"/>
      <c r="BB126" s="145" t="s">
        <v>625</v>
      </c>
      <c r="BC126" s="172" t="s">
        <v>1376</v>
      </c>
      <c r="BD126" s="304"/>
      <c r="BE126" s="304"/>
      <c r="BF126" s="304"/>
      <c r="BG126" s="305"/>
      <c r="BH126" s="171"/>
      <c r="BI126" s="232" t="s">
        <v>2102</v>
      </c>
      <c r="BJ126" s="860" t="s">
        <v>1774</v>
      </c>
      <c r="BK126" s="234" t="s">
        <v>599</v>
      </c>
      <c r="BL126" s="234" t="s">
        <v>599</v>
      </c>
      <c r="BM126" s="234" t="s">
        <v>599</v>
      </c>
      <c r="BN126" s="235" t="s">
        <v>599</v>
      </c>
      <c r="BO126" s="714"/>
    </row>
    <row r="127" spans="1:67" s="90" customFormat="1" ht="141" thickBot="1" x14ac:dyDescent="0.25">
      <c r="A127" s="894" t="s">
        <v>203</v>
      </c>
      <c r="B127" s="61">
        <v>1</v>
      </c>
      <c r="C127" s="93">
        <v>1</v>
      </c>
      <c r="D127" s="202" t="s">
        <v>627</v>
      </c>
      <c r="E127" s="91" t="s">
        <v>434</v>
      </c>
      <c r="F127" s="95">
        <v>50000</v>
      </c>
      <c r="G127" s="380" t="s">
        <v>480</v>
      </c>
      <c r="H127" s="202" t="s">
        <v>628</v>
      </c>
      <c r="I127" s="97" t="s">
        <v>204</v>
      </c>
      <c r="J127" s="361">
        <v>41577</v>
      </c>
      <c r="K127" s="916" t="s">
        <v>2291</v>
      </c>
      <c r="L127" s="872" t="str">
        <f t="shared" si="5"/>
        <v>1. Policies and Procedures document delivered, Fund policy adopted</v>
      </c>
      <c r="M127" s="852" t="s">
        <v>2199</v>
      </c>
      <c r="N127" s="217">
        <f t="shared" si="6"/>
        <v>21</v>
      </c>
      <c r="O127" s="217">
        <f t="shared" si="7"/>
        <v>6</v>
      </c>
      <c r="P127" s="217">
        <f t="shared" si="8"/>
        <v>18</v>
      </c>
      <c r="Q127" s="246">
        <f t="shared" si="9"/>
        <v>9</v>
      </c>
      <c r="R127" s="514"/>
      <c r="S127" s="691"/>
      <c r="T127" s="619" t="s">
        <v>1934</v>
      </c>
      <c r="U127" s="691"/>
      <c r="V127" s="489" t="s">
        <v>341</v>
      </c>
      <c r="W127" s="490" t="s">
        <v>403</v>
      </c>
      <c r="X127" s="576"/>
      <c r="Y127" s="429" t="s">
        <v>403</v>
      </c>
      <c r="Z127" s="110"/>
      <c r="AA127" s="344" t="s">
        <v>630</v>
      </c>
      <c r="AB127" s="780">
        <v>7</v>
      </c>
      <c r="AC127" s="781">
        <v>2</v>
      </c>
      <c r="AD127" s="781">
        <v>6</v>
      </c>
      <c r="AE127" s="782">
        <v>3</v>
      </c>
      <c r="AF127" s="110"/>
      <c r="AG127" s="118" t="s">
        <v>629</v>
      </c>
      <c r="AH127" s="125" t="s">
        <v>1087</v>
      </c>
      <c r="AI127" s="813">
        <v>7</v>
      </c>
      <c r="AJ127" s="813">
        <v>2</v>
      </c>
      <c r="AK127" s="813">
        <v>6</v>
      </c>
      <c r="AL127" s="814">
        <v>3</v>
      </c>
      <c r="AM127" s="110"/>
      <c r="AN127" s="118" t="s">
        <v>629</v>
      </c>
      <c r="AO127" s="129" t="s">
        <v>1087</v>
      </c>
      <c r="AP127" s="738">
        <v>7</v>
      </c>
      <c r="AQ127" s="738">
        <v>2</v>
      </c>
      <c r="AR127" s="738">
        <v>6</v>
      </c>
      <c r="AS127" s="739">
        <v>3</v>
      </c>
      <c r="AT127" s="110"/>
      <c r="AU127" s="114" t="s">
        <v>629</v>
      </c>
      <c r="AV127" s="122" t="s">
        <v>1087</v>
      </c>
      <c r="AW127" s="183"/>
      <c r="AX127" s="183"/>
      <c r="AY127" s="183"/>
      <c r="AZ127" s="186"/>
      <c r="BA127" s="110"/>
      <c r="BB127" s="114" t="s">
        <v>629</v>
      </c>
      <c r="BC127" s="122" t="s">
        <v>1087</v>
      </c>
      <c r="BD127" s="183"/>
      <c r="BE127" s="183"/>
      <c r="BF127" s="183"/>
      <c r="BG127" s="186"/>
      <c r="BH127" s="159"/>
      <c r="BI127" s="216" t="s">
        <v>2103</v>
      </c>
      <c r="BJ127" s="861" t="s">
        <v>1775</v>
      </c>
      <c r="BK127" s="217" t="s">
        <v>599</v>
      </c>
      <c r="BL127" s="217" t="s">
        <v>599</v>
      </c>
      <c r="BM127" s="217" t="s">
        <v>599</v>
      </c>
      <c r="BN127" s="246" t="s">
        <v>599</v>
      </c>
      <c r="BO127" s="714"/>
    </row>
    <row r="128" spans="1:67" s="90" customFormat="1" ht="218.45" customHeight="1" thickBot="1" x14ac:dyDescent="0.25">
      <c r="A128" s="908" t="s">
        <v>203</v>
      </c>
      <c r="B128" s="64">
        <v>1</v>
      </c>
      <c r="C128" s="86">
        <v>1</v>
      </c>
      <c r="D128" s="301" t="s">
        <v>631</v>
      </c>
      <c r="E128" s="85" t="s">
        <v>1615</v>
      </c>
      <c r="F128" s="88">
        <v>50000</v>
      </c>
      <c r="G128" s="383" t="s">
        <v>472</v>
      </c>
      <c r="H128" s="301" t="s">
        <v>632</v>
      </c>
      <c r="I128" s="89" t="s">
        <v>205</v>
      </c>
      <c r="J128" s="364">
        <v>41852</v>
      </c>
      <c r="K128" s="920" t="s">
        <v>2292</v>
      </c>
      <c r="L128" s="875" t="str">
        <f t="shared" si="5"/>
        <v>1. Retrocommissioning Policy finalized</v>
      </c>
      <c r="M128" s="852" t="s">
        <v>2200</v>
      </c>
      <c r="N128" s="217">
        <f t="shared" si="6"/>
        <v>0</v>
      </c>
      <c r="O128" s="217">
        <f t="shared" si="7"/>
        <v>6</v>
      </c>
      <c r="P128" s="217">
        <f t="shared" si="8"/>
        <v>15</v>
      </c>
      <c r="Q128" s="246">
        <f t="shared" si="9"/>
        <v>0</v>
      </c>
      <c r="R128" s="506"/>
      <c r="S128" s="691"/>
      <c r="T128" s="620" t="s">
        <v>1935</v>
      </c>
      <c r="U128" s="691"/>
      <c r="V128" s="491" t="s">
        <v>342</v>
      </c>
      <c r="W128" s="492" t="s">
        <v>404</v>
      </c>
      <c r="X128" s="582"/>
      <c r="Y128" s="493" t="s">
        <v>404</v>
      </c>
      <c r="Z128" s="110"/>
      <c r="AA128" s="347" t="s">
        <v>634</v>
      </c>
      <c r="AB128" s="794">
        <v>0</v>
      </c>
      <c r="AC128" s="789">
        <v>2</v>
      </c>
      <c r="AD128" s="789">
        <v>5</v>
      </c>
      <c r="AE128" s="790">
        <v>0</v>
      </c>
      <c r="AF128" s="110"/>
      <c r="AG128" s="118" t="s">
        <v>633</v>
      </c>
      <c r="AH128" s="125" t="s">
        <v>1088</v>
      </c>
      <c r="AI128" s="813">
        <v>0</v>
      </c>
      <c r="AJ128" s="813">
        <v>2</v>
      </c>
      <c r="AK128" s="813">
        <v>5</v>
      </c>
      <c r="AL128" s="814">
        <v>0</v>
      </c>
      <c r="AM128" s="110"/>
      <c r="AN128" s="118" t="s">
        <v>633</v>
      </c>
      <c r="AO128" s="129" t="s">
        <v>1088</v>
      </c>
      <c r="AP128" s="738">
        <v>0</v>
      </c>
      <c r="AQ128" s="738">
        <v>2</v>
      </c>
      <c r="AR128" s="738">
        <v>5</v>
      </c>
      <c r="AS128" s="739">
        <v>0</v>
      </c>
      <c r="AT128" s="110"/>
      <c r="AU128" s="114" t="s">
        <v>633</v>
      </c>
      <c r="AV128" s="121" t="s">
        <v>1377</v>
      </c>
      <c r="AW128" s="183"/>
      <c r="AX128" s="183"/>
      <c r="AY128" s="183"/>
      <c r="AZ128" s="186"/>
      <c r="BA128" s="110"/>
      <c r="BB128" s="114" t="s">
        <v>633</v>
      </c>
      <c r="BC128" s="121" t="s">
        <v>1377</v>
      </c>
      <c r="BD128" s="183"/>
      <c r="BE128" s="183"/>
      <c r="BF128" s="183"/>
      <c r="BG128" s="186"/>
      <c r="BH128" s="159"/>
      <c r="BI128" s="216" t="s">
        <v>2104</v>
      </c>
      <c r="BJ128" s="856" t="s">
        <v>1776</v>
      </c>
      <c r="BK128" s="217" t="s">
        <v>599</v>
      </c>
      <c r="BL128" s="217" t="s">
        <v>599</v>
      </c>
      <c r="BM128" s="217" t="s">
        <v>599</v>
      </c>
      <c r="BN128" s="246" t="s">
        <v>599</v>
      </c>
      <c r="BO128" s="714"/>
    </row>
    <row r="129" spans="1:67" s="90" customFormat="1" ht="228" customHeight="1" thickBot="1" x14ac:dyDescent="0.25">
      <c r="A129" s="895" t="s">
        <v>203</v>
      </c>
      <c r="B129" s="62">
        <v>1</v>
      </c>
      <c r="C129" s="94">
        <v>1</v>
      </c>
      <c r="D129" s="306" t="s">
        <v>638</v>
      </c>
      <c r="E129" s="92" t="s">
        <v>1777</v>
      </c>
      <c r="F129" s="96">
        <v>230000</v>
      </c>
      <c r="G129" s="381" t="s">
        <v>478</v>
      </c>
      <c r="H129" s="306" t="s">
        <v>635</v>
      </c>
      <c r="I129" s="98" t="s">
        <v>206</v>
      </c>
      <c r="J129" s="362">
        <v>41639</v>
      </c>
      <c r="K129" s="918" t="s">
        <v>2293</v>
      </c>
      <c r="L129" s="873" t="str">
        <f t="shared" si="5"/>
        <v>1. Working CEEPMS software.</v>
      </c>
      <c r="M129" s="853" t="s">
        <v>2201</v>
      </c>
      <c r="N129" s="239">
        <f t="shared" si="6"/>
        <v>0</v>
      </c>
      <c r="O129" s="239">
        <f t="shared" si="7"/>
        <v>12</v>
      </c>
      <c r="P129" s="239">
        <f t="shared" si="8"/>
        <v>18</v>
      </c>
      <c r="Q129" s="240">
        <f t="shared" si="9"/>
        <v>15</v>
      </c>
      <c r="R129" s="514"/>
      <c r="S129" s="691"/>
      <c r="T129" s="648" t="s">
        <v>1936</v>
      </c>
      <c r="U129" s="691"/>
      <c r="V129" s="494" t="s">
        <v>343</v>
      </c>
      <c r="W129" s="495" t="s">
        <v>405</v>
      </c>
      <c r="X129" s="583"/>
      <c r="Y129" s="429" t="s">
        <v>405</v>
      </c>
      <c r="Z129" s="110"/>
      <c r="AA129" s="345" t="s">
        <v>637</v>
      </c>
      <c r="AB129" s="783">
        <v>0</v>
      </c>
      <c r="AC129" s="784">
        <v>4</v>
      </c>
      <c r="AD129" s="784">
        <v>6</v>
      </c>
      <c r="AE129" s="785">
        <v>5</v>
      </c>
      <c r="AF129" s="174"/>
      <c r="AG129" s="152" t="s">
        <v>636</v>
      </c>
      <c r="AH129" s="127" t="s">
        <v>1089</v>
      </c>
      <c r="AI129" s="815">
        <v>0</v>
      </c>
      <c r="AJ129" s="815">
        <v>4</v>
      </c>
      <c r="AK129" s="815">
        <v>6</v>
      </c>
      <c r="AL129" s="816">
        <v>5</v>
      </c>
      <c r="AM129" s="174"/>
      <c r="AN129" s="152" t="s">
        <v>636</v>
      </c>
      <c r="AO129" s="131" t="s">
        <v>1089</v>
      </c>
      <c r="AP129" s="740">
        <v>0</v>
      </c>
      <c r="AQ129" s="740">
        <v>4</v>
      </c>
      <c r="AR129" s="740">
        <v>6</v>
      </c>
      <c r="AS129" s="741">
        <v>5</v>
      </c>
      <c r="AT129" s="174"/>
      <c r="AU129" s="151" t="s">
        <v>636</v>
      </c>
      <c r="AV129" s="175" t="s">
        <v>1378</v>
      </c>
      <c r="AW129" s="308"/>
      <c r="AX129" s="308"/>
      <c r="AY129" s="308"/>
      <c r="AZ129" s="309"/>
      <c r="BA129" s="174"/>
      <c r="BB129" s="151" t="s">
        <v>636</v>
      </c>
      <c r="BC129" s="175" t="s">
        <v>1378</v>
      </c>
      <c r="BD129" s="308"/>
      <c r="BE129" s="308"/>
      <c r="BF129" s="308"/>
      <c r="BG129" s="309"/>
      <c r="BH129" s="161"/>
      <c r="BI129" s="237" t="s">
        <v>2105</v>
      </c>
      <c r="BJ129" s="864" t="s">
        <v>1778</v>
      </c>
      <c r="BK129" s="239" t="s">
        <v>599</v>
      </c>
      <c r="BL129" s="239" t="s">
        <v>599</v>
      </c>
      <c r="BM129" s="239" t="s">
        <v>599</v>
      </c>
      <c r="BN129" s="240" t="s">
        <v>599</v>
      </c>
      <c r="BO129" s="714"/>
    </row>
    <row r="130" spans="1:67" s="90" customFormat="1" ht="113.45" customHeight="1" x14ac:dyDescent="0.2">
      <c r="A130" s="900" t="s">
        <v>494</v>
      </c>
      <c r="B130" s="78">
        <v>1</v>
      </c>
      <c r="C130" s="79">
        <v>1</v>
      </c>
      <c r="D130" s="200" t="s">
        <v>620</v>
      </c>
      <c r="E130" s="73" t="s">
        <v>207</v>
      </c>
      <c r="F130" s="80">
        <v>111930</v>
      </c>
      <c r="G130" s="386" t="s">
        <v>468</v>
      </c>
      <c r="H130" s="200" t="s">
        <v>798</v>
      </c>
      <c r="I130" s="81" t="s">
        <v>208</v>
      </c>
      <c r="J130" s="368">
        <v>41363</v>
      </c>
      <c r="K130" s="880" t="s">
        <v>2039</v>
      </c>
      <c r="L130" s="880" t="str">
        <f t="shared" si="5"/>
        <v>1. Utility Management program is installed and operational, we are currently using the tool to manage use of electricity in various accounts, including LS-1 and LS-2, and GS accounts.  We are noting variations in energy on different days of the week, and translating those spikes into how the billing is altered due to those spikes.</v>
      </c>
      <c r="M130" s="886" t="s">
        <v>2202</v>
      </c>
      <c r="N130" s="267">
        <f t="shared" si="6"/>
        <v>27</v>
      </c>
      <c r="O130" s="267">
        <f t="shared" si="7"/>
        <v>15</v>
      </c>
      <c r="P130" s="267">
        <f t="shared" si="8"/>
        <v>30</v>
      </c>
      <c r="Q130" s="268">
        <f t="shared" si="9"/>
        <v>15</v>
      </c>
      <c r="R130" s="511"/>
      <c r="S130" s="691"/>
      <c r="T130" s="596" t="s">
        <v>1937</v>
      </c>
      <c r="U130" s="667"/>
      <c r="V130" s="496" t="s">
        <v>209</v>
      </c>
      <c r="W130" s="497" t="s">
        <v>456</v>
      </c>
      <c r="X130" s="564"/>
      <c r="Y130" s="437" t="s">
        <v>456</v>
      </c>
      <c r="Z130" s="110"/>
      <c r="AA130" s="343" t="s">
        <v>799</v>
      </c>
      <c r="AB130" s="804">
        <v>9</v>
      </c>
      <c r="AC130" s="805">
        <v>5</v>
      </c>
      <c r="AD130" s="805">
        <v>10</v>
      </c>
      <c r="AE130" s="806">
        <v>5</v>
      </c>
      <c r="AF130" s="170"/>
      <c r="AG130" s="146" t="s">
        <v>1090</v>
      </c>
      <c r="AH130" s="147" t="s">
        <v>1091</v>
      </c>
      <c r="AI130" s="833">
        <v>9</v>
      </c>
      <c r="AJ130" s="833">
        <v>5</v>
      </c>
      <c r="AK130" s="833">
        <v>10</v>
      </c>
      <c r="AL130" s="834">
        <v>5</v>
      </c>
      <c r="AM130" s="199"/>
      <c r="AN130" s="146" t="s">
        <v>1090</v>
      </c>
      <c r="AO130" s="148" t="s">
        <v>1091</v>
      </c>
      <c r="AP130" s="756">
        <v>9</v>
      </c>
      <c r="AQ130" s="756">
        <v>5</v>
      </c>
      <c r="AR130" s="756">
        <v>10</v>
      </c>
      <c r="AS130" s="757">
        <v>5</v>
      </c>
      <c r="AT130" s="170"/>
      <c r="AU130" s="145" t="s">
        <v>1090</v>
      </c>
      <c r="AV130" s="206" t="s">
        <v>1019</v>
      </c>
      <c r="AW130" s="770" t="s">
        <v>1019</v>
      </c>
      <c r="AX130" s="770" t="s">
        <v>1019</v>
      </c>
      <c r="AY130" s="302" t="s">
        <v>1019</v>
      </c>
      <c r="AZ130" s="770" t="s">
        <v>1019</v>
      </c>
      <c r="BA130" s="214"/>
      <c r="BB130" s="145" t="s">
        <v>1090</v>
      </c>
      <c r="BC130" s="176" t="s">
        <v>1604</v>
      </c>
      <c r="BD130" s="770" t="s">
        <v>1019</v>
      </c>
      <c r="BE130" s="770" t="s">
        <v>1019</v>
      </c>
      <c r="BF130" s="770" t="s">
        <v>1019</v>
      </c>
      <c r="BG130" s="772" t="s">
        <v>1019</v>
      </c>
      <c r="BH130" s="171"/>
      <c r="BI130" s="232" t="s">
        <v>2106</v>
      </c>
      <c r="BJ130" s="855" t="s">
        <v>1785</v>
      </c>
      <c r="BK130" s="267" t="s">
        <v>599</v>
      </c>
      <c r="BL130" s="267" t="s">
        <v>599</v>
      </c>
      <c r="BM130" s="267" t="s">
        <v>599</v>
      </c>
      <c r="BN130" s="268" t="s">
        <v>599</v>
      </c>
      <c r="BO130" s="714"/>
    </row>
    <row r="131" spans="1:67" s="90" customFormat="1" ht="212.45" customHeight="1" thickBot="1" x14ac:dyDescent="0.25">
      <c r="A131" s="902" t="s">
        <v>494</v>
      </c>
      <c r="B131" s="83">
        <v>1</v>
      </c>
      <c r="C131" s="94">
        <v>1</v>
      </c>
      <c r="D131" s="204" t="s">
        <v>802</v>
      </c>
      <c r="E131" s="92" t="s">
        <v>435</v>
      </c>
      <c r="F131" s="96">
        <v>18070</v>
      </c>
      <c r="G131" s="390" t="s">
        <v>476</v>
      </c>
      <c r="H131" s="204" t="s">
        <v>800</v>
      </c>
      <c r="I131" s="98" t="s">
        <v>210</v>
      </c>
      <c r="J131" s="372">
        <v>41609</v>
      </c>
      <c r="K131" s="876" t="s">
        <v>2040</v>
      </c>
      <c r="L131" s="876" t="str">
        <f t="shared" si="5"/>
        <v>1. The Benchmarking Policy was approved by the City Council, and the benchmarks established by the Policy are guiding the evaluation of energy use in key City facilities.  For example, benchmarks for City hall are being used to guide the City Hall RCx project.  The procedures will assist us in evaluating EE measure savings year-over-year.</v>
      </c>
      <c r="M131" s="853" t="s">
        <v>2203</v>
      </c>
      <c r="N131" s="270">
        <f t="shared" si="6"/>
        <v>27</v>
      </c>
      <c r="O131" s="270">
        <f t="shared" si="7"/>
        <v>12</v>
      </c>
      <c r="P131" s="270">
        <f t="shared" si="8"/>
        <v>24</v>
      </c>
      <c r="Q131" s="271">
        <f t="shared" si="9"/>
        <v>24</v>
      </c>
      <c r="R131" s="506"/>
      <c r="S131" s="691"/>
      <c r="T131" s="616" t="s">
        <v>1938</v>
      </c>
      <c r="U131" s="680"/>
      <c r="V131" s="498" t="s">
        <v>211</v>
      </c>
      <c r="W131" s="499" t="s">
        <v>457</v>
      </c>
      <c r="X131" s="566"/>
      <c r="Y131" s="437" t="s">
        <v>457</v>
      </c>
      <c r="Z131" s="110"/>
      <c r="AA131" s="345" t="s">
        <v>801</v>
      </c>
      <c r="AB131" s="807">
        <v>9</v>
      </c>
      <c r="AC131" s="808">
        <v>4</v>
      </c>
      <c r="AD131" s="808">
        <v>8</v>
      </c>
      <c r="AE131" s="809">
        <v>8</v>
      </c>
      <c r="AF131" s="174"/>
      <c r="AG131" s="152" t="s">
        <v>1092</v>
      </c>
      <c r="AH131" s="127" t="s">
        <v>1093</v>
      </c>
      <c r="AI131" s="835">
        <v>9</v>
      </c>
      <c r="AJ131" s="835">
        <v>4</v>
      </c>
      <c r="AK131" s="835">
        <v>8</v>
      </c>
      <c r="AL131" s="836">
        <v>8</v>
      </c>
      <c r="AM131" s="150"/>
      <c r="AN131" s="152" t="s">
        <v>1092</v>
      </c>
      <c r="AO131" s="131" t="s">
        <v>1093</v>
      </c>
      <c r="AP131" s="758">
        <v>9</v>
      </c>
      <c r="AQ131" s="758">
        <v>4</v>
      </c>
      <c r="AR131" s="758">
        <v>8</v>
      </c>
      <c r="AS131" s="759">
        <v>8</v>
      </c>
      <c r="AT131" s="174"/>
      <c r="AU131" s="151" t="s">
        <v>1092</v>
      </c>
      <c r="AV131" s="269"/>
      <c r="AW131" s="771"/>
      <c r="AX131" s="771"/>
      <c r="AY131" s="205"/>
      <c r="AZ131" s="208"/>
      <c r="BA131" s="264"/>
      <c r="BB131" s="151" t="s">
        <v>1092</v>
      </c>
      <c r="BC131" s="134" t="s">
        <v>1605</v>
      </c>
      <c r="BD131" s="771"/>
      <c r="BE131" s="771"/>
      <c r="BF131" s="771"/>
      <c r="BG131" s="773"/>
      <c r="BH131" s="161"/>
      <c r="BI131" s="237" t="s">
        <v>2107</v>
      </c>
      <c r="BJ131" s="857" t="s">
        <v>1786</v>
      </c>
      <c r="BK131" s="270" t="s">
        <v>599</v>
      </c>
      <c r="BL131" s="270" t="s">
        <v>599</v>
      </c>
      <c r="BM131" s="270" t="s">
        <v>599</v>
      </c>
      <c r="BN131" s="271" t="s">
        <v>599</v>
      </c>
      <c r="BO131" s="714"/>
    </row>
    <row r="132" spans="1:67" s="90" customFormat="1" ht="106.9" customHeight="1" x14ac:dyDescent="0.2">
      <c r="A132" s="900" t="s">
        <v>495</v>
      </c>
      <c r="B132" s="78">
        <v>2</v>
      </c>
      <c r="C132" s="79">
        <v>1</v>
      </c>
      <c r="D132" s="200" t="s">
        <v>786</v>
      </c>
      <c r="E132" s="73" t="s">
        <v>212</v>
      </c>
      <c r="F132" s="80">
        <v>17000</v>
      </c>
      <c r="G132" s="386" t="s">
        <v>465</v>
      </c>
      <c r="H132" s="266" t="s">
        <v>773</v>
      </c>
      <c r="I132" s="81" t="s">
        <v>213</v>
      </c>
      <c r="J132" s="368">
        <v>41239</v>
      </c>
      <c r="K132" s="880" t="s">
        <v>2041</v>
      </c>
      <c r="L132" s="880" t="str">
        <f t="shared" si="5"/>
        <v xml:space="preserve">1. Goal achieved.  City Council approved VGBP November 2012, staff training to assist interested parties completed, online building permitting also supports VGBP.  </v>
      </c>
      <c r="M132" s="886" t="s">
        <v>2141</v>
      </c>
      <c r="N132" s="234">
        <f t="shared" si="6"/>
        <v>27</v>
      </c>
      <c r="O132" s="234">
        <f t="shared" si="7"/>
        <v>12</v>
      </c>
      <c r="P132" s="234">
        <f t="shared" si="8"/>
        <v>30</v>
      </c>
      <c r="Q132" s="235">
        <f t="shared" si="9"/>
        <v>45</v>
      </c>
      <c r="R132" s="507"/>
      <c r="S132" s="691"/>
      <c r="T132" s="596" t="s">
        <v>1970</v>
      </c>
      <c r="U132" s="675"/>
      <c r="V132" s="496" t="s">
        <v>214</v>
      </c>
      <c r="W132" s="497" t="s">
        <v>215</v>
      </c>
      <c r="X132" s="564"/>
      <c r="Y132" s="437" t="s">
        <v>215</v>
      </c>
      <c r="Z132" s="110"/>
      <c r="AA132" s="343" t="s">
        <v>797</v>
      </c>
      <c r="AB132" s="777">
        <v>9</v>
      </c>
      <c r="AC132" s="778">
        <v>4</v>
      </c>
      <c r="AD132" s="778">
        <v>10</v>
      </c>
      <c r="AE132" s="779">
        <v>15</v>
      </c>
      <c r="AF132" s="170"/>
      <c r="AG132" s="146" t="s">
        <v>1094</v>
      </c>
      <c r="AH132" s="147" t="s">
        <v>1095</v>
      </c>
      <c r="AI132" s="811">
        <v>9</v>
      </c>
      <c r="AJ132" s="811">
        <v>4</v>
      </c>
      <c r="AK132" s="811">
        <v>10</v>
      </c>
      <c r="AL132" s="812">
        <v>15</v>
      </c>
      <c r="AM132" s="170"/>
      <c r="AN132" s="146" t="s">
        <v>1094</v>
      </c>
      <c r="AO132" s="148" t="s">
        <v>1095</v>
      </c>
      <c r="AP132" s="736">
        <v>9</v>
      </c>
      <c r="AQ132" s="736">
        <v>4</v>
      </c>
      <c r="AR132" s="736">
        <v>10</v>
      </c>
      <c r="AS132" s="737">
        <v>15</v>
      </c>
      <c r="AT132" s="170"/>
      <c r="AU132" s="145" t="s">
        <v>1094</v>
      </c>
      <c r="AV132" s="173"/>
      <c r="AW132" s="304"/>
      <c r="AX132" s="304"/>
      <c r="AY132" s="203"/>
      <c r="AZ132" s="207"/>
      <c r="BA132" s="170"/>
      <c r="BB132" s="145" t="s">
        <v>1094</v>
      </c>
      <c r="BC132" s="176" t="s">
        <v>1606</v>
      </c>
      <c r="BD132" s="304"/>
      <c r="BE132" s="304"/>
      <c r="BF132" s="304"/>
      <c r="BG132" s="305"/>
      <c r="BH132" s="171"/>
      <c r="BI132" s="232" t="s">
        <v>2108</v>
      </c>
      <c r="BJ132" s="855" t="s">
        <v>1787</v>
      </c>
      <c r="BK132" s="234" t="s">
        <v>599</v>
      </c>
      <c r="BL132" s="234" t="s">
        <v>599</v>
      </c>
      <c r="BM132" s="234" t="s">
        <v>599</v>
      </c>
      <c r="BN132" s="235" t="s">
        <v>599</v>
      </c>
      <c r="BO132" s="714"/>
    </row>
    <row r="133" spans="1:67" s="90" customFormat="1" ht="156" customHeight="1" x14ac:dyDescent="0.2">
      <c r="A133" s="904" t="s">
        <v>495</v>
      </c>
      <c r="B133" s="82">
        <v>2</v>
      </c>
      <c r="C133" s="93">
        <v>1</v>
      </c>
      <c r="D133" s="180" t="s">
        <v>787</v>
      </c>
      <c r="E133" s="91" t="s">
        <v>216</v>
      </c>
      <c r="F133" s="95">
        <v>17500</v>
      </c>
      <c r="G133" s="391" t="s">
        <v>469</v>
      </c>
      <c r="H133" s="117" t="s">
        <v>774</v>
      </c>
      <c r="I133" s="97" t="s">
        <v>217</v>
      </c>
      <c r="J133" s="366">
        <v>41609</v>
      </c>
      <c r="K133" s="878" t="s">
        <v>2295</v>
      </c>
      <c r="L133" s="878" t="str">
        <f t="shared" si="5"/>
        <v>1. Online permitting site officially "went live" on December 13, 2013.
http://permits.simivalley.org 
Embedded information is tailored to the type of permit application and/or appliances involved, includes links to rebates, program information.</v>
      </c>
      <c r="M133" s="852" t="s">
        <v>2204</v>
      </c>
      <c r="N133" s="217">
        <f t="shared" si="6"/>
        <v>23</v>
      </c>
      <c r="O133" s="217">
        <f t="shared" si="7"/>
        <v>12</v>
      </c>
      <c r="P133" s="217">
        <f t="shared" si="8"/>
        <v>54</v>
      </c>
      <c r="Q133" s="246">
        <f t="shared" si="9"/>
        <v>45</v>
      </c>
      <c r="R133" s="514"/>
      <c r="S133" s="691"/>
      <c r="T133" s="615" t="s">
        <v>1971</v>
      </c>
      <c r="U133" s="679"/>
      <c r="V133" s="435" t="s">
        <v>218</v>
      </c>
      <c r="W133" s="436" t="s">
        <v>218</v>
      </c>
      <c r="X133" s="565"/>
      <c r="Y133" s="437" t="s">
        <v>218</v>
      </c>
      <c r="Z133" s="110"/>
      <c r="AA133" s="344" t="s">
        <v>775</v>
      </c>
      <c r="AB133" s="780">
        <v>5</v>
      </c>
      <c r="AC133" s="781">
        <v>4</v>
      </c>
      <c r="AD133" s="781">
        <v>18</v>
      </c>
      <c r="AE133" s="782">
        <v>15</v>
      </c>
      <c r="AF133" s="110"/>
      <c r="AG133" s="118" t="s">
        <v>1096</v>
      </c>
      <c r="AH133" s="125" t="s">
        <v>1097</v>
      </c>
      <c r="AI133" s="813">
        <v>9</v>
      </c>
      <c r="AJ133" s="813">
        <v>4</v>
      </c>
      <c r="AK133" s="813">
        <v>18</v>
      </c>
      <c r="AL133" s="814">
        <v>15</v>
      </c>
      <c r="AM133" s="110"/>
      <c r="AN133" s="118" t="s">
        <v>1096</v>
      </c>
      <c r="AO133" s="129" t="s">
        <v>1097</v>
      </c>
      <c r="AP133" s="738">
        <v>9</v>
      </c>
      <c r="AQ133" s="738">
        <v>4</v>
      </c>
      <c r="AR133" s="738">
        <v>18</v>
      </c>
      <c r="AS133" s="739">
        <v>15</v>
      </c>
      <c r="AT133" s="110"/>
      <c r="AU133" s="114" t="s">
        <v>1096</v>
      </c>
      <c r="AV133" s="115"/>
      <c r="AW133" s="183"/>
      <c r="AX133" s="183"/>
      <c r="AY133" s="116"/>
      <c r="AZ133" s="169"/>
      <c r="BA133" s="110"/>
      <c r="BB133" s="114" t="s">
        <v>1096</v>
      </c>
      <c r="BC133" s="121" t="s">
        <v>1607</v>
      </c>
      <c r="BD133" s="183"/>
      <c r="BE133" s="183"/>
      <c r="BF133" s="183"/>
      <c r="BG133" s="186"/>
      <c r="BH133" s="159"/>
      <c r="BI133" s="216" t="s">
        <v>2109</v>
      </c>
      <c r="BJ133" s="856" t="s">
        <v>1788</v>
      </c>
      <c r="BK133" s="217" t="s">
        <v>599</v>
      </c>
      <c r="BL133" s="217" t="s">
        <v>599</v>
      </c>
      <c r="BM133" s="217" t="s">
        <v>599</v>
      </c>
      <c r="BN133" s="246" t="s">
        <v>599</v>
      </c>
      <c r="BO133" s="714"/>
    </row>
    <row r="134" spans="1:67" s="90" customFormat="1" ht="162" customHeight="1" thickBot="1" x14ac:dyDescent="0.25">
      <c r="A134" s="904" t="s">
        <v>495</v>
      </c>
      <c r="B134" s="82">
        <v>2</v>
      </c>
      <c r="C134" s="93">
        <v>1</v>
      </c>
      <c r="D134" s="180" t="s">
        <v>706</v>
      </c>
      <c r="E134" s="91" t="s">
        <v>219</v>
      </c>
      <c r="F134" s="95">
        <v>76500</v>
      </c>
      <c r="G134" s="391" t="s">
        <v>465</v>
      </c>
      <c r="H134" s="180" t="s">
        <v>776</v>
      </c>
      <c r="I134" s="97" t="s">
        <v>220</v>
      </c>
      <c r="J134" s="366">
        <v>41609</v>
      </c>
      <c r="K134" s="878" t="s">
        <v>2294</v>
      </c>
      <c r="L134" s="878" t="str">
        <f t="shared" ref="L134:L177" si="10">BI134</f>
        <v>1. Although online permits are being tracked, we have not been able to track all aspects of increased EE uptake based on VGBP.  Most building permits issued since VGBP approval have been for rooftop solar, custom homes that include most EE measures by design, and tenant improvements where EE lighting is biggest energy saving measure.  Staff has not tracked SCE rebate applications.</v>
      </c>
      <c r="M134" s="852" t="s">
        <v>2181</v>
      </c>
      <c r="N134" s="217">
        <f t="shared" ref="N134:N177" si="11">SUM(AB134,AI134,AP134,AW134,BD134,BK134)</f>
        <v>27</v>
      </c>
      <c r="O134" s="217">
        <f t="shared" ref="O134:O177" si="12">SUM(AC134,AJ134,AQ134,AX134,BE134,BL134)</f>
        <v>12</v>
      </c>
      <c r="P134" s="217">
        <f t="shared" ref="P134:P177" si="13">SUM(AD134,AK134,AR134,AY134,BF134,BM134)</f>
        <v>12</v>
      </c>
      <c r="Q134" s="246">
        <f t="shared" ref="Q134:Q177" si="14">SUM(AE134,AL134,AS134,AZ134,BG134,BN134)</f>
        <v>45</v>
      </c>
      <c r="R134" s="514"/>
      <c r="S134" s="691"/>
      <c r="T134" s="635" t="s">
        <v>1970</v>
      </c>
      <c r="U134" s="679"/>
      <c r="V134" s="435" t="s">
        <v>221</v>
      </c>
      <c r="W134" s="436" t="s">
        <v>406</v>
      </c>
      <c r="X134" s="565"/>
      <c r="Y134" s="437" t="s">
        <v>406</v>
      </c>
      <c r="Z134" s="110"/>
      <c r="AA134" s="344" t="s">
        <v>777</v>
      </c>
      <c r="AB134" s="780">
        <v>9</v>
      </c>
      <c r="AC134" s="781">
        <v>4</v>
      </c>
      <c r="AD134" s="781">
        <v>4</v>
      </c>
      <c r="AE134" s="782">
        <v>15</v>
      </c>
      <c r="AF134" s="110"/>
      <c r="AG134" s="118" t="s">
        <v>1098</v>
      </c>
      <c r="AH134" s="125" t="s">
        <v>1099</v>
      </c>
      <c r="AI134" s="813">
        <v>9</v>
      </c>
      <c r="AJ134" s="813">
        <v>4</v>
      </c>
      <c r="AK134" s="813">
        <v>4</v>
      </c>
      <c r="AL134" s="814">
        <v>15</v>
      </c>
      <c r="AM134" s="110"/>
      <c r="AN134" s="118" t="s">
        <v>1098</v>
      </c>
      <c r="AO134" s="129" t="s">
        <v>1099</v>
      </c>
      <c r="AP134" s="738">
        <v>9</v>
      </c>
      <c r="AQ134" s="738">
        <v>4</v>
      </c>
      <c r="AR134" s="738">
        <v>4</v>
      </c>
      <c r="AS134" s="739">
        <v>15</v>
      </c>
      <c r="AT134" s="110"/>
      <c r="AU134" s="114" t="s">
        <v>1098</v>
      </c>
      <c r="AV134" s="115"/>
      <c r="AW134" s="183"/>
      <c r="AX134" s="183"/>
      <c r="AY134" s="116"/>
      <c r="AZ134" s="169"/>
      <c r="BA134" s="110"/>
      <c r="BB134" s="114" t="s">
        <v>1098</v>
      </c>
      <c r="BC134" s="121" t="s">
        <v>1608</v>
      </c>
      <c r="BD134" s="183"/>
      <c r="BE134" s="183"/>
      <c r="BF134" s="183"/>
      <c r="BG134" s="186"/>
      <c r="BH134" s="159"/>
      <c r="BI134" s="216" t="s">
        <v>2110</v>
      </c>
      <c r="BJ134" s="856" t="s">
        <v>1789</v>
      </c>
      <c r="BK134" s="217" t="s">
        <v>599</v>
      </c>
      <c r="BL134" s="217" t="s">
        <v>599</v>
      </c>
      <c r="BM134" s="217" t="s">
        <v>599</v>
      </c>
      <c r="BN134" s="246" t="s">
        <v>599</v>
      </c>
      <c r="BO134" s="714"/>
    </row>
    <row r="135" spans="1:67" s="90" customFormat="1" ht="146.44999999999999" customHeight="1" x14ac:dyDescent="0.2">
      <c r="A135" s="904" t="s">
        <v>495</v>
      </c>
      <c r="B135" s="82">
        <v>2</v>
      </c>
      <c r="C135" s="93">
        <v>1</v>
      </c>
      <c r="D135" s="180" t="s">
        <v>788</v>
      </c>
      <c r="E135" s="91" t="s">
        <v>222</v>
      </c>
      <c r="F135" s="95">
        <v>18000</v>
      </c>
      <c r="G135" s="391" t="s">
        <v>467</v>
      </c>
      <c r="H135" s="117" t="s">
        <v>778</v>
      </c>
      <c r="I135" s="97" t="s">
        <v>61</v>
      </c>
      <c r="J135" s="366">
        <v>41183</v>
      </c>
      <c r="K135" s="878" t="s">
        <v>2042</v>
      </c>
      <c r="L135" s="878" t="str">
        <f t="shared" si="10"/>
        <v xml:space="preserve">1. From 2011 through 2012, Building and Safety staff attended several IOU sponsored and other workshops to improve knowledge of Energy Codes and improve ability to communicate codes to the public.  </v>
      </c>
      <c r="M135" s="852" t="s">
        <v>2205</v>
      </c>
      <c r="N135" s="217">
        <f t="shared" si="11"/>
        <v>15</v>
      </c>
      <c r="O135" s="217">
        <f t="shared" si="12"/>
        <v>9</v>
      </c>
      <c r="P135" s="217">
        <f t="shared" si="13"/>
        <v>54</v>
      </c>
      <c r="Q135" s="246">
        <f t="shared" si="14"/>
        <v>15</v>
      </c>
      <c r="R135" s="514"/>
      <c r="S135" s="675"/>
      <c r="T135" s="635" t="s">
        <v>1970</v>
      </c>
      <c r="U135" s="679"/>
      <c r="V135" s="435" t="s">
        <v>223</v>
      </c>
      <c r="W135" s="436" t="s">
        <v>407</v>
      </c>
      <c r="X135" s="565"/>
      <c r="Y135" s="437" t="s">
        <v>407</v>
      </c>
      <c r="Z135" s="110"/>
      <c r="AA135" s="344" t="s">
        <v>779</v>
      </c>
      <c r="AB135" s="780">
        <v>5</v>
      </c>
      <c r="AC135" s="781">
        <v>3</v>
      </c>
      <c r="AD135" s="781">
        <v>18</v>
      </c>
      <c r="AE135" s="782">
        <v>5</v>
      </c>
      <c r="AF135" s="110"/>
      <c r="AG135" s="118" t="s">
        <v>1100</v>
      </c>
      <c r="AH135" s="125" t="s">
        <v>1101</v>
      </c>
      <c r="AI135" s="813">
        <v>5</v>
      </c>
      <c r="AJ135" s="813">
        <v>3</v>
      </c>
      <c r="AK135" s="813">
        <v>18</v>
      </c>
      <c r="AL135" s="814">
        <v>5</v>
      </c>
      <c r="AM135" s="110"/>
      <c r="AN135" s="118" t="s">
        <v>1100</v>
      </c>
      <c r="AO135" s="129" t="s">
        <v>1101</v>
      </c>
      <c r="AP135" s="738">
        <v>5</v>
      </c>
      <c r="AQ135" s="738">
        <v>3</v>
      </c>
      <c r="AR135" s="738">
        <v>18</v>
      </c>
      <c r="AS135" s="739">
        <v>5</v>
      </c>
      <c r="AT135" s="110"/>
      <c r="AU135" s="114" t="s">
        <v>1100</v>
      </c>
      <c r="AV135" s="115"/>
      <c r="AW135" s="183"/>
      <c r="AX135" s="183"/>
      <c r="AY135" s="116"/>
      <c r="AZ135" s="169"/>
      <c r="BA135" s="110"/>
      <c r="BB135" s="114" t="s">
        <v>1100</v>
      </c>
      <c r="BC135" s="121" t="s">
        <v>1609</v>
      </c>
      <c r="BD135" s="183"/>
      <c r="BE135" s="183"/>
      <c r="BF135" s="183"/>
      <c r="BG135" s="186"/>
      <c r="BH135" s="159"/>
      <c r="BI135" s="216" t="s">
        <v>2111</v>
      </c>
      <c r="BJ135" s="856" t="s">
        <v>1790</v>
      </c>
      <c r="BK135" s="217" t="s">
        <v>599</v>
      </c>
      <c r="BL135" s="217" t="s">
        <v>599</v>
      </c>
      <c r="BM135" s="217" t="s">
        <v>599</v>
      </c>
      <c r="BN135" s="246" t="s">
        <v>599</v>
      </c>
      <c r="BO135" s="714"/>
    </row>
    <row r="136" spans="1:67" s="90" customFormat="1" ht="141" thickBot="1" x14ac:dyDescent="0.25">
      <c r="A136" s="904" t="s">
        <v>495</v>
      </c>
      <c r="B136" s="82">
        <v>2</v>
      </c>
      <c r="C136" s="93">
        <v>1</v>
      </c>
      <c r="D136" s="180" t="s">
        <v>789</v>
      </c>
      <c r="E136" s="91" t="s">
        <v>791</v>
      </c>
      <c r="F136" s="95">
        <v>57000</v>
      </c>
      <c r="G136" s="391" t="s">
        <v>476</v>
      </c>
      <c r="H136" s="180" t="s">
        <v>780</v>
      </c>
      <c r="I136" s="97" t="s">
        <v>224</v>
      </c>
      <c r="J136" s="366">
        <v>41239</v>
      </c>
      <c r="K136" s="921" t="s">
        <v>2296</v>
      </c>
      <c r="L136" s="878" t="str">
        <f t="shared" si="10"/>
        <v>1. Benchmarking Policy approved by City Council November 2012.</v>
      </c>
      <c r="M136" s="852" t="s">
        <v>2141</v>
      </c>
      <c r="N136" s="217">
        <f t="shared" si="11"/>
        <v>27</v>
      </c>
      <c r="O136" s="217">
        <f t="shared" si="12"/>
        <v>12</v>
      </c>
      <c r="P136" s="217">
        <f t="shared" si="13"/>
        <v>21</v>
      </c>
      <c r="Q136" s="246">
        <f t="shared" si="14"/>
        <v>45</v>
      </c>
      <c r="R136" s="506"/>
      <c r="S136" s="680"/>
      <c r="T136" s="635" t="s">
        <v>1972</v>
      </c>
      <c r="U136" s="679"/>
      <c r="V136" s="435" t="s">
        <v>225</v>
      </c>
      <c r="W136" s="436" t="s">
        <v>408</v>
      </c>
      <c r="X136" s="565"/>
      <c r="Y136" s="437" t="s">
        <v>408</v>
      </c>
      <c r="Z136" s="110"/>
      <c r="AA136" s="344" t="s">
        <v>781</v>
      </c>
      <c r="AB136" s="780">
        <v>9</v>
      </c>
      <c r="AC136" s="781">
        <v>4</v>
      </c>
      <c r="AD136" s="781">
        <v>7</v>
      </c>
      <c r="AE136" s="782">
        <v>15</v>
      </c>
      <c r="AF136" s="110"/>
      <c r="AG136" s="118" t="s">
        <v>1102</v>
      </c>
      <c r="AH136" s="125" t="s">
        <v>1103</v>
      </c>
      <c r="AI136" s="813">
        <v>9</v>
      </c>
      <c r="AJ136" s="813">
        <v>4</v>
      </c>
      <c r="AK136" s="813">
        <v>7</v>
      </c>
      <c r="AL136" s="814">
        <v>15</v>
      </c>
      <c r="AM136" s="110"/>
      <c r="AN136" s="118" t="s">
        <v>1102</v>
      </c>
      <c r="AO136" s="129" t="s">
        <v>1103</v>
      </c>
      <c r="AP136" s="738">
        <v>9</v>
      </c>
      <c r="AQ136" s="738">
        <v>4</v>
      </c>
      <c r="AR136" s="738">
        <v>7</v>
      </c>
      <c r="AS136" s="739">
        <v>15</v>
      </c>
      <c r="AT136" s="110"/>
      <c r="AU136" s="114" t="s">
        <v>1102</v>
      </c>
      <c r="AV136" s="115"/>
      <c r="AW136" s="183"/>
      <c r="AX136" s="183"/>
      <c r="AY136" s="116"/>
      <c r="AZ136" s="169"/>
      <c r="BA136" s="110"/>
      <c r="BB136" s="114" t="s">
        <v>1102</v>
      </c>
      <c r="BC136" s="121" t="s">
        <v>1610</v>
      </c>
      <c r="BD136" s="183"/>
      <c r="BE136" s="183"/>
      <c r="BF136" s="183"/>
      <c r="BG136" s="186"/>
      <c r="BH136" s="159"/>
      <c r="BI136" s="216" t="s">
        <v>2112</v>
      </c>
      <c r="BJ136" s="856" t="s">
        <v>1791</v>
      </c>
      <c r="BK136" s="217" t="s">
        <v>599</v>
      </c>
      <c r="BL136" s="217" t="s">
        <v>599</v>
      </c>
      <c r="BM136" s="217" t="s">
        <v>599</v>
      </c>
      <c r="BN136" s="246" t="s">
        <v>599</v>
      </c>
      <c r="BO136" s="714"/>
    </row>
    <row r="137" spans="1:67" s="90" customFormat="1" ht="186" customHeight="1" x14ac:dyDescent="0.2">
      <c r="A137" s="904" t="s">
        <v>495</v>
      </c>
      <c r="B137" s="82">
        <v>2</v>
      </c>
      <c r="C137" s="93">
        <v>1</v>
      </c>
      <c r="D137" s="180" t="s">
        <v>790</v>
      </c>
      <c r="E137" s="91" t="s">
        <v>792</v>
      </c>
      <c r="F137" s="95">
        <v>75000</v>
      </c>
      <c r="G137" s="391" t="s">
        <v>471</v>
      </c>
      <c r="H137" s="180" t="s">
        <v>782</v>
      </c>
      <c r="I137" s="97" t="s">
        <v>74</v>
      </c>
      <c r="J137" s="366">
        <v>41239</v>
      </c>
      <c r="K137" s="921" t="s">
        <v>2043</v>
      </c>
      <c r="L137" s="878" t="str">
        <f t="shared" si="10"/>
        <v>1. Energy Action Plan approved by City Council November 2012</v>
      </c>
      <c r="M137" s="852" t="s">
        <v>2141</v>
      </c>
      <c r="N137" s="217">
        <f t="shared" si="11"/>
        <v>27</v>
      </c>
      <c r="O137" s="217">
        <f t="shared" si="12"/>
        <v>12</v>
      </c>
      <c r="P137" s="217">
        <f t="shared" si="13"/>
        <v>30</v>
      </c>
      <c r="Q137" s="246">
        <f t="shared" si="14"/>
        <v>45</v>
      </c>
      <c r="R137" s="512"/>
      <c r="S137" s="688"/>
      <c r="T137" s="635" t="s">
        <v>1970</v>
      </c>
      <c r="U137" s="679"/>
      <c r="V137" s="435" t="s">
        <v>226</v>
      </c>
      <c r="W137" s="436" t="s">
        <v>409</v>
      </c>
      <c r="X137" s="565"/>
      <c r="Y137" s="437" t="s">
        <v>409</v>
      </c>
      <c r="Z137" s="110"/>
      <c r="AA137" s="344" t="s">
        <v>896</v>
      </c>
      <c r="AB137" s="780">
        <v>9</v>
      </c>
      <c r="AC137" s="781">
        <v>4</v>
      </c>
      <c r="AD137" s="781">
        <v>10</v>
      </c>
      <c r="AE137" s="782">
        <v>15</v>
      </c>
      <c r="AF137" s="110"/>
      <c r="AG137" s="118" t="s">
        <v>1104</v>
      </c>
      <c r="AH137" s="125" t="s">
        <v>1105</v>
      </c>
      <c r="AI137" s="813">
        <v>9</v>
      </c>
      <c r="AJ137" s="813">
        <v>4</v>
      </c>
      <c r="AK137" s="813">
        <v>10</v>
      </c>
      <c r="AL137" s="814">
        <v>15</v>
      </c>
      <c r="AM137" s="110"/>
      <c r="AN137" s="118" t="s">
        <v>1104</v>
      </c>
      <c r="AO137" s="129" t="s">
        <v>1105</v>
      </c>
      <c r="AP137" s="738">
        <v>9</v>
      </c>
      <c r="AQ137" s="738">
        <v>4</v>
      </c>
      <c r="AR137" s="738">
        <v>10</v>
      </c>
      <c r="AS137" s="739">
        <v>15</v>
      </c>
      <c r="AT137" s="110"/>
      <c r="AU137" s="114" t="s">
        <v>1104</v>
      </c>
      <c r="AV137" s="115"/>
      <c r="AW137" s="183"/>
      <c r="AX137" s="183"/>
      <c r="AY137" s="116"/>
      <c r="AZ137" s="169"/>
      <c r="BA137" s="110"/>
      <c r="BB137" s="114" t="s">
        <v>1104</v>
      </c>
      <c r="BC137" s="121" t="s">
        <v>1611</v>
      </c>
      <c r="BD137" s="183"/>
      <c r="BE137" s="183"/>
      <c r="BF137" s="183"/>
      <c r="BG137" s="186"/>
      <c r="BH137" s="159"/>
      <c r="BI137" s="216" t="s">
        <v>2113</v>
      </c>
      <c r="BJ137" s="856" t="s">
        <v>1792</v>
      </c>
      <c r="BK137" s="217" t="s">
        <v>599</v>
      </c>
      <c r="BL137" s="217" t="s">
        <v>599</v>
      </c>
      <c r="BM137" s="217" t="s">
        <v>599</v>
      </c>
      <c r="BN137" s="246" t="s">
        <v>599</v>
      </c>
      <c r="BO137" s="714"/>
    </row>
    <row r="138" spans="1:67" s="90" customFormat="1" ht="148.9" customHeight="1" thickBot="1" x14ac:dyDescent="0.25">
      <c r="A138" s="904" t="s">
        <v>495</v>
      </c>
      <c r="B138" s="82">
        <v>2</v>
      </c>
      <c r="C138" s="93">
        <v>1</v>
      </c>
      <c r="D138" s="180" t="s">
        <v>794</v>
      </c>
      <c r="E138" s="91" t="s">
        <v>793</v>
      </c>
      <c r="F138" s="95">
        <v>58000</v>
      </c>
      <c r="G138" s="391" t="s">
        <v>472</v>
      </c>
      <c r="H138" s="180" t="s">
        <v>783</v>
      </c>
      <c r="I138" s="97" t="s">
        <v>227</v>
      </c>
      <c r="J138" s="366">
        <v>41579</v>
      </c>
      <c r="K138" s="921" t="s">
        <v>2297</v>
      </c>
      <c r="L138" s="878" t="str">
        <f t="shared" si="10"/>
        <v>1. Retrocommissioning Policy approved by City Council November 2012.</v>
      </c>
      <c r="M138" s="852" t="s">
        <v>2206</v>
      </c>
      <c r="N138" s="217">
        <f t="shared" si="11"/>
        <v>27</v>
      </c>
      <c r="O138" s="217">
        <f t="shared" si="12"/>
        <v>12</v>
      </c>
      <c r="P138" s="217">
        <f t="shared" si="13"/>
        <v>21</v>
      </c>
      <c r="Q138" s="246">
        <f t="shared" si="14"/>
        <v>45</v>
      </c>
      <c r="R138" s="512"/>
      <c r="S138" s="690"/>
      <c r="T138" s="636" t="s">
        <v>1970</v>
      </c>
      <c r="U138" s="679"/>
      <c r="V138" s="435" t="s">
        <v>228</v>
      </c>
      <c r="W138" s="436" t="s">
        <v>410</v>
      </c>
      <c r="X138" s="565"/>
      <c r="Y138" s="437" t="s">
        <v>410</v>
      </c>
      <c r="Z138" s="110"/>
      <c r="AA138" s="344" t="s">
        <v>784</v>
      </c>
      <c r="AB138" s="780">
        <v>9</v>
      </c>
      <c r="AC138" s="781">
        <v>4</v>
      </c>
      <c r="AD138" s="781">
        <v>7</v>
      </c>
      <c r="AE138" s="782">
        <v>15</v>
      </c>
      <c r="AF138" s="110"/>
      <c r="AG138" s="118" t="s">
        <v>1106</v>
      </c>
      <c r="AH138" s="125" t="s">
        <v>1107</v>
      </c>
      <c r="AI138" s="813">
        <v>9</v>
      </c>
      <c r="AJ138" s="813">
        <v>4</v>
      </c>
      <c r="AK138" s="813">
        <v>7</v>
      </c>
      <c r="AL138" s="814">
        <v>15</v>
      </c>
      <c r="AM138" s="110"/>
      <c r="AN138" s="118" t="s">
        <v>1106</v>
      </c>
      <c r="AO138" s="129" t="s">
        <v>1107</v>
      </c>
      <c r="AP138" s="738">
        <v>9</v>
      </c>
      <c r="AQ138" s="738">
        <v>4</v>
      </c>
      <c r="AR138" s="738">
        <v>7</v>
      </c>
      <c r="AS138" s="739">
        <v>15</v>
      </c>
      <c r="AT138" s="110"/>
      <c r="AU138" s="114" t="s">
        <v>1106</v>
      </c>
      <c r="AV138" s="115"/>
      <c r="AW138" s="183"/>
      <c r="AX138" s="183"/>
      <c r="AY138" s="116"/>
      <c r="AZ138" s="169"/>
      <c r="BA138" s="110"/>
      <c r="BB138" s="114" t="s">
        <v>1106</v>
      </c>
      <c r="BC138" s="121" t="s">
        <v>1612</v>
      </c>
      <c r="BD138" s="183"/>
      <c r="BE138" s="183"/>
      <c r="BF138" s="183"/>
      <c r="BG138" s="186"/>
      <c r="BH138" s="159"/>
      <c r="BI138" s="216" t="s">
        <v>2114</v>
      </c>
      <c r="BJ138" s="856" t="s">
        <v>1793</v>
      </c>
      <c r="BK138" s="217" t="s">
        <v>599</v>
      </c>
      <c r="BL138" s="217" t="s">
        <v>599</v>
      </c>
      <c r="BM138" s="217" t="s">
        <v>599</v>
      </c>
      <c r="BN138" s="246" t="s">
        <v>599</v>
      </c>
      <c r="BO138" s="714"/>
    </row>
    <row r="139" spans="1:67" s="90" customFormat="1" ht="158.44999999999999" customHeight="1" thickBot="1" x14ac:dyDescent="0.25">
      <c r="A139" s="902" t="s">
        <v>495</v>
      </c>
      <c r="B139" s="83">
        <v>2</v>
      </c>
      <c r="C139" s="94">
        <v>1</v>
      </c>
      <c r="D139" s="204" t="s">
        <v>795</v>
      </c>
      <c r="E139" s="92" t="s">
        <v>796</v>
      </c>
      <c r="F139" s="96">
        <v>70500</v>
      </c>
      <c r="G139" s="390" t="s">
        <v>474</v>
      </c>
      <c r="H139" s="204" t="s">
        <v>785</v>
      </c>
      <c r="I139" s="98" t="s">
        <v>229</v>
      </c>
      <c r="J139" s="372">
        <v>41239</v>
      </c>
      <c r="K139" s="876" t="s">
        <v>2044</v>
      </c>
      <c r="L139" s="876" t="str">
        <f t="shared" si="10"/>
        <v>1. GHG Policy and ESA approved by City Council November 2012.  GHG emissions tracked through The Climate Registry, City is maintaining membership that was provided for one year by SCE..</v>
      </c>
      <c r="M139" s="853" t="s">
        <v>2141</v>
      </c>
      <c r="N139" s="239">
        <f t="shared" si="11"/>
        <v>27</v>
      </c>
      <c r="O139" s="239">
        <f t="shared" si="12"/>
        <v>12</v>
      </c>
      <c r="P139" s="239">
        <f t="shared" si="13"/>
        <v>21</v>
      </c>
      <c r="Q139" s="240">
        <f t="shared" si="14"/>
        <v>45</v>
      </c>
      <c r="R139" s="512"/>
      <c r="S139" s="660"/>
      <c r="T139" s="635" t="s">
        <v>1970</v>
      </c>
      <c r="U139" s="680"/>
      <c r="V139" s="498" t="s">
        <v>230</v>
      </c>
      <c r="W139" s="499" t="s">
        <v>411</v>
      </c>
      <c r="X139" s="566"/>
      <c r="Y139" s="437" t="s">
        <v>411</v>
      </c>
      <c r="Z139" s="110"/>
      <c r="AA139" s="345" t="s">
        <v>734</v>
      </c>
      <c r="AB139" s="783">
        <v>9</v>
      </c>
      <c r="AC139" s="784">
        <v>4</v>
      </c>
      <c r="AD139" s="784">
        <v>7</v>
      </c>
      <c r="AE139" s="785">
        <v>15</v>
      </c>
      <c r="AF139" s="174"/>
      <c r="AG139" s="152" t="s">
        <v>1108</v>
      </c>
      <c r="AH139" s="127" t="s">
        <v>1109</v>
      </c>
      <c r="AI139" s="815">
        <v>9</v>
      </c>
      <c r="AJ139" s="815">
        <v>4</v>
      </c>
      <c r="AK139" s="815">
        <v>7</v>
      </c>
      <c r="AL139" s="816">
        <v>15</v>
      </c>
      <c r="AM139" s="174"/>
      <c r="AN139" s="152" t="s">
        <v>1108</v>
      </c>
      <c r="AO139" s="131" t="s">
        <v>1109</v>
      </c>
      <c r="AP139" s="740">
        <v>9</v>
      </c>
      <c r="AQ139" s="740">
        <v>4</v>
      </c>
      <c r="AR139" s="740">
        <v>7</v>
      </c>
      <c r="AS139" s="741">
        <v>15</v>
      </c>
      <c r="AT139" s="174"/>
      <c r="AU139" s="151" t="s">
        <v>1108</v>
      </c>
      <c r="AV139" s="124"/>
      <c r="AW139" s="308"/>
      <c r="AX139" s="308"/>
      <c r="AY139" s="205"/>
      <c r="AZ139" s="208"/>
      <c r="BA139" s="174"/>
      <c r="BB139" s="151" t="s">
        <v>1108</v>
      </c>
      <c r="BC139" s="134" t="s">
        <v>1613</v>
      </c>
      <c r="BD139" s="308"/>
      <c r="BE139" s="308"/>
      <c r="BF139" s="308"/>
      <c r="BG139" s="309"/>
      <c r="BH139" s="161"/>
      <c r="BI139" s="237" t="s">
        <v>2115</v>
      </c>
      <c r="BJ139" s="857" t="s">
        <v>1794</v>
      </c>
      <c r="BK139" s="239" t="s">
        <v>599</v>
      </c>
      <c r="BL139" s="239" t="s">
        <v>599</v>
      </c>
      <c r="BM139" s="239" t="s">
        <v>599</v>
      </c>
      <c r="BN139" s="240" t="s">
        <v>599</v>
      </c>
      <c r="BO139" s="714"/>
    </row>
    <row r="140" spans="1:67" s="90" customFormat="1" ht="306.75" thickBot="1" x14ac:dyDescent="0.25">
      <c r="A140" s="900" t="s">
        <v>1379</v>
      </c>
      <c r="B140" s="78">
        <v>1</v>
      </c>
      <c r="C140" s="79">
        <v>15</v>
      </c>
      <c r="D140" s="310" t="s">
        <v>770</v>
      </c>
      <c r="E140" s="73" t="s">
        <v>231</v>
      </c>
      <c r="F140" s="80">
        <v>22430</v>
      </c>
      <c r="G140" s="379" t="s">
        <v>466</v>
      </c>
      <c r="H140" s="310"/>
      <c r="I140" s="81" t="s">
        <v>232</v>
      </c>
      <c r="J140" s="360">
        <v>41059</v>
      </c>
      <c r="K140" s="871" t="s">
        <v>2298</v>
      </c>
      <c r="L140" s="871" t="str">
        <f t="shared" si="10"/>
        <v>1. Training program development and content for 20 workshops</v>
      </c>
      <c r="M140" s="886" t="s">
        <v>2207</v>
      </c>
      <c r="N140" s="234">
        <f t="shared" si="11"/>
        <v>0</v>
      </c>
      <c r="O140" s="234">
        <f t="shared" si="12"/>
        <v>0</v>
      </c>
      <c r="P140" s="234">
        <f t="shared" si="13"/>
        <v>33</v>
      </c>
      <c r="Q140" s="235">
        <f t="shared" si="14"/>
        <v>42</v>
      </c>
      <c r="R140" s="512"/>
      <c r="S140" s="662"/>
      <c r="T140" s="634" t="s">
        <v>1939</v>
      </c>
      <c r="U140" s="692"/>
      <c r="V140" s="422" t="s">
        <v>233</v>
      </c>
      <c r="W140" s="423" t="s">
        <v>430</v>
      </c>
      <c r="X140" s="555"/>
      <c r="Y140" s="424" t="s">
        <v>430</v>
      </c>
      <c r="Z140" s="110"/>
      <c r="AA140" s="343" t="s">
        <v>768</v>
      </c>
      <c r="AB140" s="777">
        <v>0</v>
      </c>
      <c r="AC140" s="778">
        <v>0</v>
      </c>
      <c r="AD140" s="778">
        <v>11</v>
      </c>
      <c r="AE140" s="779">
        <v>14</v>
      </c>
      <c r="AF140" s="170"/>
      <c r="AG140" s="146" t="s">
        <v>767</v>
      </c>
      <c r="AH140" s="147" t="s">
        <v>1110</v>
      </c>
      <c r="AI140" s="811">
        <v>0</v>
      </c>
      <c r="AJ140" s="811">
        <v>0</v>
      </c>
      <c r="AK140" s="811">
        <v>11</v>
      </c>
      <c r="AL140" s="812">
        <v>14</v>
      </c>
      <c r="AM140" s="170"/>
      <c r="AN140" s="146" t="s">
        <v>767</v>
      </c>
      <c r="AO140" s="148" t="s">
        <v>1110</v>
      </c>
      <c r="AP140" s="736">
        <v>0</v>
      </c>
      <c r="AQ140" s="736">
        <v>0</v>
      </c>
      <c r="AR140" s="736">
        <v>11</v>
      </c>
      <c r="AS140" s="737">
        <v>14</v>
      </c>
      <c r="AT140" s="170"/>
      <c r="AU140" s="145" t="s">
        <v>767</v>
      </c>
      <c r="AV140" s="176" t="s">
        <v>1380</v>
      </c>
      <c r="AW140" s="304">
        <v>0</v>
      </c>
      <c r="AX140" s="304">
        <v>0</v>
      </c>
      <c r="AY140" s="304">
        <v>0</v>
      </c>
      <c r="AZ140" s="305">
        <v>0</v>
      </c>
      <c r="BA140" s="170"/>
      <c r="BB140" s="145" t="s">
        <v>767</v>
      </c>
      <c r="BC140" s="176" t="s">
        <v>1380</v>
      </c>
      <c r="BD140" s="304">
        <v>0</v>
      </c>
      <c r="BE140" s="304">
        <v>0</v>
      </c>
      <c r="BF140" s="304">
        <v>0</v>
      </c>
      <c r="BG140" s="305">
        <v>0</v>
      </c>
      <c r="BH140" s="171"/>
      <c r="BI140" s="232" t="s">
        <v>2116</v>
      </c>
      <c r="BJ140" s="855" t="s">
        <v>1795</v>
      </c>
      <c r="BK140" s="234" t="s">
        <v>599</v>
      </c>
      <c r="BL140" s="234" t="s">
        <v>599</v>
      </c>
      <c r="BM140" s="234" t="s">
        <v>599</v>
      </c>
      <c r="BN140" s="235" t="s">
        <v>599</v>
      </c>
      <c r="BO140" s="714"/>
    </row>
    <row r="141" spans="1:67" s="90" customFormat="1" ht="367.9" customHeight="1" thickBot="1" x14ac:dyDescent="0.25">
      <c r="A141" s="904" t="s">
        <v>1379</v>
      </c>
      <c r="B141" s="82">
        <v>1</v>
      </c>
      <c r="C141" s="93">
        <v>15</v>
      </c>
      <c r="D141" s="202" t="s">
        <v>771</v>
      </c>
      <c r="E141" s="91" t="s">
        <v>234</v>
      </c>
      <c r="F141" s="95">
        <v>166350</v>
      </c>
      <c r="G141" s="380" t="s">
        <v>467</v>
      </c>
      <c r="H141" s="202" t="s">
        <v>769</v>
      </c>
      <c r="I141" s="97" t="s">
        <v>235</v>
      </c>
      <c r="J141" s="361">
        <v>41913</v>
      </c>
      <c r="K141" s="872" t="s">
        <v>2117</v>
      </c>
      <c r="L141" s="872" t="str">
        <f t="shared" si="10"/>
        <v>1. Revolving Loan Funds – April 4th 2013
2. Street Lighting Retrofit – April 4th 2013
3. Benchmarking &amp; Utility Monitoring – one-
    on-one trainings (May – June 2013)
4. BOC training - Energy Efficient Operation
    of HVAC Systems (November 6 and 7, 2013)                                         5.Title 24 Residential and Non-Residential
    Energy Code Update (November 14, 2013) 
6. BOC training - Measuring and
    Benchmarking Energy Performance
    (December 6, 2013)
7. AEE Certified Energy Manager course
    (January 21 - 23, 2014)                                             31. GRI Certified Training Course
    (January 2014)
8. BOC training - Energy Efficient Lighting
    (January 16, 2014)                                                                        9. BOC training in HVAC Controls
    Fundamentals (February 5, 2014) 
10. BOC training in Indoor Environmental
     Quality (February 26, 2014)</v>
      </c>
      <c r="M141" s="852" t="s">
        <v>2208</v>
      </c>
      <c r="N141" s="217">
        <f t="shared" si="11"/>
        <v>30</v>
      </c>
      <c r="O141" s="217">
        <f t="shared" si="12"/>
        <v>51</v>
      </c>
      <c r="P141" s="217">
        <f t="shared" si="13"/>
        <v>1018</v>
      </c>
      <c r="Q141" s="246">
        <f t="shared" si="14"/>
        <v>362</v>
      </c>
      <c r="R141" s="507"/>
      <c r="S141" s="663"/>
      <c r="T141" s="621" t="s">
        <v>1940</v>
      </c>
      <c r="U141" s="688"/>
      <c r="V141" s="425" t="s">
        <v>236</v>
      </c>
      <c r="W141" s="426" t="s">
        <v>430</v>
      </c>
      <c r="X141" s="556"/>
      <c r="Y141" s="424" t="s">
        <v>430</v>
      </c>
      <c r="Z141" s="110"/>
      <c r="AA141" s="344" t="s">
        <v>772</v>
      </c>
      <c r="AB141" s="780">
        <v>10</v>
      </c>
      <c r="AC141" s="781">
        <v>11</v>
      </c>
      <c r="AD141" s="781">
        <v>306</v>
      </c>
      <c r="AE141" s="782">
        <v>68</v>
      </c>
      <c r="AF141" s="110"/>
      <c r="AG141" s="118" t="s">
        <v>1111</v>
      </c>
      <c r="AH141" s="125" t="s">
        <v>1112</v>
      </c>
      <c r="AI141" s="813">
        <v>10</v>
      </c>
      <c r="AJ141" s="813">
        <v>20</v>
      </c>
      <c r="AK141" s="813">
        <v>356</v>
      </c>
      <c r="AL141" s="814">
        <v>147</v>
      </c>
      <c r="AM141" s="110"/>
      <c r="AN141" s="118" t="s">
        <v>1111</v>
      </c>
      <c r="AO141" s="129" t="s">
        <v>1112</v>
      </c>
      <c r="AP141" s="738">
        <v>10</v>
      </c>
      <c r="AQ141" s="738">
        <v>20</v>
      </c>
      <c r="AR141" s="738">
        <v>356</v>
      </c>
      <c r="AS141" s="739">
        <v>147</v>
      </c>
      <c r="AT141" s="110"/>
      <c r="AU141" s="114" t="s">
        <v>1111</v>
      </c>
      <c r="AV141" s="121" t="s">
        <v>1381</v>
      </c>
      <c r="AW141" s="183">
        <v>0</v>
      </c>
      <c r="AX141" s="183">
        <v>0</v>
      </c>
      <c r="AY141" s="183">
        <v>0</v>
      </c>
      <c r="AZ141" s="186">
        <v>0</v>
      </c>
      <c r="BA141" s="110"/>
      <c r="BB141" s="114" t="s">
        <v>1111</v>
      </c>
      <c r="BC141" s="184" t="s">
        <v>1594</v>
      </c>
      <c r="BD141" s="183">
        <v>0</v>
      </c>
      <c r="BE141" s="183">
        <v>0</v>
      </c>
      <c r="BF141" s="183">
        <v>0</v>
      </c>
      <c r="BG141" s="186">
        <v>0</v>
      </c>
      <c r="BH141" s="159"/>
      <c r="BI141" s="216" t="s">
        <v>1796</v>
      </c>
      <c r="BJ141" s="862" t="s">
        <v>1797</v>
      </c>
      <c r="BK141" s="217" t="s">
        <v>599</v>
      </c>
      <c r="BL141" s="217" t="s">
        <v>599</v>
      </c>
      <c r="BM141" s="217" t="s">
        <v>599</v>
      </c>
      <c r="BN141" s="246" t="s">
        <v>599</v>
      </c>
      <c r="BO141" s="714"/>
    </row>
    <row r="142" spans="1:67" s="90" customFormat="1" ht="219" customHeight="1" thickBot="1" x14ac:dyDescent="0.25">
      <c r="A142" s="902" t="s">
        <v>1467</v>
      </c>
      <c r="B142" s="66">
        <v>1</v>
      </c>
      <c r="C142" s="16">
        <v>14</v>
      </c>
      <c r="D142" s="374" t="s">
        <v>468</v>
      </c>
      <c r="E142" s="13" t="s">
        <v>1595</v>
      </c>
      <c r="F142" s="58">
        <v>709700</v>
      </c>
      <c r="G142" s="382" t="s">
        <v>468</v>
      </c>
      <c r="H142" s="374"/>
      <c r="I142" s="60" t="s">
        <v>237</v>
      </c>
      <c r="J142" s="363">
        <v>41913</v>
      </c>
      <c r="K142" s="874" t="s">
        <v>2299</v>
      </c>
      <c r="L142" s="874" t="str">
        <f t="shared" si="10"/>
        <v xml:space="preserve">Recruitment of 14 cities to participate in the Utility Manager project using LA County's EEMIS program.  Data for 13 of the 14 cities has successfully been transferred from SCE to the EEMIS system with a dynamic data transmission process that continues expand the available data.  User trainings have been conducted for 12 of the 14 cities.  One city has successfully installed equipment allowing one city to view real-time building level data for a campus of facilities - El Segundo in process of updating MOU to have proceed with pulse counter installation. </v>
      </c>
      <c r="M142" s="853" t="s">
        <v>2208</v>
      </c>
      <c r="N142" s="239">
        <f t="shared" si="11"/>
        <v>30</v>
      </c>
      <c r="O142" s="239">
        <f t="shared" si="12"/>
        <v>35</v>
      </c>
      <c r="P142" s="239">
        <f t="shared" si="13"/>
        <v>140</v>
      </c>
      <c r="Q142" s="240">
        <f t="shared" si="14"/>
        <v>6</v>
      </c>
      <c r="R142" s="506"/>
      <c r="S142" s="663"/>
      <c r="T142" s="598" t="s">
        <v>1941</v>
      </c>
      <c r="U142" s="690"/>
      <c r="V142" s="473" t="s">
        <v>238</v>
      </c>
      <c r="W142" s="500" t="s">
        <v>412</v>
      </c>
      <c r="X142" s="557"/>
      <c r="Y142" s="424" t="s">
        <v>412</v>
      </c>
      <c r="Z142" s="110"/>
      <c r="AA142" s="345" t="s">
        <v>238</v>
      </c>
      <c r="AB142" s="786">
        <v>10</v>
      </c>
      <c r="AC142" s="787">
        <v>11</v>
      </c>
      <c r="AD142" s="787">
        <v>42</v>
      </c>
      <c r="AE142" s="788">
        <v>2</v>
      </c>
      <c r="AF142" s="174"/>
      <c r="AG142" s="152" t="s">
        <v>1113</v>
      </c>
      <c r="AH142" s="127" t="s">
        <v>1114</v>
      </c>
      <c r="AI142" s="815">
        <v>10</v>
      </c>
      <c r="AJ142" s="815">
        <v>11</v>
      </c>
      <c r="AK142" s="815">
        <v>42</v>
      </c>
      <c r="AL142" s="816">
        <v>2</v>
      </c>
      <c r="AM142" s="174"/>
      <c r="AN142" s="152" t="s">
        <v>1113</v>
      </c>
      <c r="AO142" s="131" t="s">
        <v>1114</v>
      </c>
      <c r="AP142" s="740">
        <v>10</v>
      </c>
      <c r="AQ142" s="740">
        <v>11</v>
      </c>
      <c r="AR142" s="740">
        <v>42</v>
      </c>
      <c r="AS142" s="741">
        <v>2</v>
      </c>
      <c r="AT142" s="174"/>
      <c r="AU142" s="151" t="s">
        <v>1113</v>
      </c>
      <c r="AV142" s="134" t="s">
        <v>1382</v>
      </c>
      <c r="AW142" s="308">
        <v>0</v>
      </c>
      <c r="AX142" s="308">
        <v>1</v>
      </c>
      <c r="AY142" s="308">
        <v>7</v>
      </c>
      <c r="AZ142" s="309">
        <v>0</v>
      </c>
      <c r="BA142" s="174"/>
      <c r="BB142" s="151" t="s">
        <v>1113</v>
      </c>
      <c r="BC142" s="187" t="s">
        <v>1594</v>
      </c>
      <c r="BD142" s="308">
        <v>0</v>
      </c>
      <c r="BE142" s="308">
        <v>1</v>
      </c>
      <c r="BF142" s="308">
        <v>7</v>
      </c>
      <c r="BG142" s="309">
        <v>0</v>
      </c>
      <c r="BH142" s="161"/>
      <c r="BI142" s="237" t="s">
        <v>1798</v>
      </c>
      <c r="BJ142" s="859" t="s">
        <v>1799</v>
      </c>
      <c r="BK142" s="239" t="s">
        <v>599</v>
      </c>
      <c r="BL142" s="239" t="s">
        <v>599</v>
      </c>
      <c r="BM142" s="239" t="s">
        <v>599</v>
      </c>
      <c r="BN142" s="240" t="s">
        <v>599</v>
      </c>
      <c r="BO142" s="714"/>
    </row>
    <row r="143" spans="1:67" s="90" customFormat="1" ht="255" customHeight="1" thickBot="1" x14ac:dyDescent="0.25">
      <c r="A143" s="905" t="s">
        <v>1383</v>
      </c>
      <c r="B143" s="265">
        <v>3</v>
      </c>
      <c r="C143" s="15">
        <v>15</v>
      </c>
      <c r="D143" s="375" t="s">
        <v>1172</v>
      </c>
      <c r="E143" s="12" t="s">
        <v>1384</v>
      </c>
      <c r="F143" s="57">
        <v>771630</v>
      </c>
      <c r="G143" s="384" t="s">
        <v>464</v>
      </c>
      <c r="H143" s="375" t="s">
        <v>1173</v>
      </c>
      <c r="I143" s="59" t="s">
        <v>1385</v>
      </c>
      <c r="J143" s="365"/>
      <c r="K143" s="877" t="s">
        <v>2300</v>
      </c>
      <c r="L143" s="877" t="str">
        <f t="shared" si="10"/>
        <v>1. The SBCCOG is working with Atkins Consultants to develop EECAPs for the 15 cities and the sub-region. One-on-one kick-off meetings have taken place with each city  and Assessment and Planning Reports (work plans) have been developed for the cities and sub-region. Most of the GHG inventory data has been collected and Atkins and the SBCCOG are developing the GHG inventory reports. Every other month, the consultants, SBCCOG staff and city staff have a Working Group meeting to discuss deliverables for the EECAP project.</v>
      </c>
      <c r="M143" s="845" t="s">
        <v>1800</v>
      </c>
      <c r="N143" s="262">
        <f t="shared" si="11"/>
        <v>46</v>
      </c>
      <c r="O143" s="262">
        <f t="shared" si="12"/>
        <v>2</v>
      </c>
      <c r="P143" s="262">
        <f t="shared" si="13"/>
        <v>48</v>
      </c>
      <c r="Q143" s="263">
        <f t="shared" si="14"/>
        <v>6</v>
      </c>
      <c r="R143" s="514"/>
      <c r="S143" s="663"/>
      <c r="T143" s="598"/>
      <c r="U143" s="660"/>
      <c r="V143" s="544"/>
      <c r="W143" s="545"/>
      <c r="X143" s="584"/>
      <c r="Y143" s="424"/>
      <c r="Z143" s="110"/>
      <c r="AA143" s="348"/>
      <c r="AB143" s="791"/>
      <c r="AC143" s="792"/>
      <c r="AD143" s="792"/>
      <c r="AE143" s="793"/>
      <c r="AF143" s="154"/>
      <c r="AG143" s="156"/>
      <c r="AH143" s="157"/>
      <c r="AI143" s="823"/>
      <c r="AJ143" s="823"/>
      <c r="AK143" s="823"/>
      <c r="AL143" s="824"/>
      <c r="AM143" s="154"/>
      <c r="AN143" s="156"/>
      <c r="AO143" s="158"/>
      <c r="AP143" s="748"/>
      <c r="AQ143" s="748"/>
      <c r="AR143" s="748"/>
      <c r="AS143" s="749"/>
      <c r="AT143" s="154"/>
      <c r="AU143" s="155" t="s">
        <v>1386</v>
      </c>
      <c r="AV143" s="168" t="s">
        <v>1387</v>
      </c>
      <c r="AW143" s="295">
        <v>23</v>
      </c>
      <c r="AX143" s="295">
        <v>1</v>
      </c>
      <c r="AY143" s="295">
        <v>24</v>
      </c>
      <c r="AZ143" s="296">
        <v>3</v>
      </c>
      <c r="BA143" s="154"/>
      <c r="BB143" s="155" t="s">
        <v>1386</v>
      </c>
      <c r="BC143" s="211" t="s">
        <v>1596</v>
      </c>
      <c r="BD143" s="295">
        <v>23</v>
      </c>
      <c r="BE143" s="295">
        <v>1</v>
      </c>
      <c r="BF143" s="295">
        <v>24</v>
      </c>
      <c r="BG143" s="296">
        <v>3</v>
      </c>
      <c r="BH143" s="167"/>
      <c r="BI143" s="260" t="s">
        <v>2118</v>
      </c>
      <c r="BJ143" s="261" t="s">
        <v>1800</v>
      </c>
      <c r="BK143" s="262" t="s">
        <v>599</v>
      </c>
      <c r="BL143" s="262" t="s">
        <v>599</v>
      </c>
      <c r="BM143" s="262" t="s">
        <v>599</v>
      </c>
      <c r="BN143" s="263" t="s">
        <v>599</v>
      </c>
      <c r="BO143" s="714"/>
    </row>
    <row r="144" spans="1:67" ht="154.9" customHeight="1" thickBot="1" x14ac:dyDescent="0.25">
      <c r="A144" s="900" t="s">
        <v>496</v>
      </c>
      <c r="B144" s="78">
        <v>1</v>
      </c>
      <c r="C144" s="79">
        <v>1</v>
      </c>
      <c r="D144" s="310" t="s">
        <v>703</v>
      </c>
      <c r="E144" s="73" t="s">
        <v>1597</v>
      </c>
      <c r="F144" s="80">
        <v>82876</v>
      </c>
      <c r="G144" s="379" t="s">
        <v>465</v>
      </c>
      <c r="H144" s="310" t="s">
        <v>703</v>
      </c>
      <c r="I144" s="81" t="s">
        <v>239</v>
      </c>
      <c r="J144" s="360">
        <v>41382</v>
      </c>
      <c r="K144" s="919" t="s">
        <v>2301</v>
      </c>
      <c r="L144" s="871" t="str">
        <f t="shared" si="10"/>
        <v>1. City was able to complete remaining activities of the task. The task is now complete. Majority of task deliverables submitted and approved during 2010-12 program cycle.</v>
      </c>
      <c r="M144" s="886" t="s">
        <v>2209</v>
      </c>
      <c r="N144" s="234">
        <f t="shared" si="11"/>
        <v>15</v>
      </c>
      <c r="O144" s="234">
        <f t="shared" si="12"/>
        <v>9</v>
      </c>
      <c r="P144" s="234">
        <f t="shared" si="13"/>
        <v>33</v>
      </c>
      <c r="Q144" s="235">
        <f t="shared" si="14"/>
        <v>12</v>
      </c>
      <c r="R144" s="507"/>
      <c r="S144" s="688"/>
      <c r="T144" s="622" t="s">
        <v>1942</v>
      </c>
      <c r="U144" s="662"/>
      <c r="V144" s="438" t="s">
        <v>240</v>
      </c>
      <c r="W144" s="439" t="s">
        <v>241</v>
      </c>
      <c r="X144" s="564"/>
      <c r="Y144" s="440" t="s">
        <v>241</v>
      </c>
      <c r="AA144" s="343" t="s">
        <v>737</v>
      </c>
      <c r="AB144" s="777">
        <v>5</v>
      </c>
      <c r="AC144" s="778">
        <v>3</v>
      </c>
      <c r="AD144" s="778">
        <v>11</v>
      </c>
      <c r="AE144" s="779">
        <v>4</v>
      </c>
      <c r="AF144" s="170"/>
      <c r="AG144" s="146" t="s">
        <v>714</v>
      </c>
      <c r="AH144" s="147" t="s">
        <v>1115</v>
      </c>
      <c r="AI144" s="811">
        <v>5</v>
      </c>
      <c r="AJ144" s="811">
        <v>3</v>
      </c>
      <c r="AK144" s="811">
        <v>11</v>
      </c>
      <c r="AL144" s="812">
        <v>4</v>
      </c>
      <c r="AM144" s="170"/>
      <c r="AN144" s="146" t="s">
        <v>714</v>
      </c>
      <c r="AO144" s="148" t="s">
        <v>1115</v>
      </c>
      <c r="AP144" s="736">
        <v>5</v>
      </c>
      <c r="AQ144" s="736">
        <v>3</v>
      </c>
      <c r="AR144" s="736">
        <v>11</v>
      </c>
      <c r="AS144" s="737">
        <v>4</v>
      </c>
      <c r="AT144" s="170"/>
      <c r="AU144" s="145" t="s">
        <v>714</v>
      </c>
      <c r="AV144" s="172" t="s">
        <v>1115</v>
      </c>
      <c r="AW144" s="304"/>
      <c r="AX144" s="304"/>
      <c r="AY144" s="304"/>
      <c r="AZ144" s="305"/>
      <c r="BA144" s="170"/>
      <c r="BB144" s="145" t="s">
        <v>714</v>
      </c>
      <c r="BC144" s="172" t="s">
        <v>1115</v>
      </c>
      <c r="BD144" s="304"/>
      <c r="BE144" s="304"/>
      <c r="BF144" s="304"/>
      <c r="BG144" s="305"/>
      <c r="BH144" s="171"/>
      <c r="BI144" s="232" t="s">
        <v>2119</v>
      </c>
      <c r="BJ144" s="860" t="s">
        <v>1801</v>
      </c>
      <c r="BK144" s="234" t="s">
        <v>599</v>
      </c>
      <c r="BL144" s="234" t="s">
        <v>599</v>
      </c>
      <c r="BM144" s="234" t="s">
        <v>599</v>
      </c>
      <c r="BN144" s="235" t="s">
        <v>599</v>
      </c>
    </row>
    <row r="145" spans="1:66" ht="173.45" customHeight="1" thickBot="1" x14ac:dyDescent="0.25">
      <c r="A145" s="904" t="s">
        <v>496</v>
      </c>
      <c r="B145" s="82">
        <v>1</v>
      </c>
      <c r="C145" s="93">
        <v>1</v>
      </c>
      <c r="D145" s="76" t="s">
        <v>712</v>
      </c>
      <c r="E145" s="91" t="s">
        <v>1598</v>
      </c>
      <c r="F145" s="95">
        <v>44500</v>
      </c>
      <c r="G145" s="380" t="s">
        <v>481</v>
      </c>
      <c r="H145" s="202" t="s">
        <v>704</v>
      </c>
      <c r="I145" s="97" t="s">
        <v>242</v>
      </c>
      <c r="J145" s="361">
        <v>41129</v>
      </c>
      <c r="K145" s="916" t="s">
        <v>2302</v>
      </c>
      <c r="L145" s="872" t="str">
        <f t="shared" si="10"/>
        <v>Task completed in 2010-12 program cycle.</v>
      </c>
      <c r="M145" s="852" t="s">
        <v>2210</v>
      </c>
      <c r="N145" s="217">
        <f t="shared" si="11"/>
        <v>0</v>
      </c>
      <c r="O145" s="217">
        <f t="shared" si="12"/>
        <v>9</v>
      </c>
      <c r="P145" s="217">
        <f t="shared" si="13"/>
        <v>15</v>
      </c>
      <c r="Q145" s="246">
        <f t="shared" si="14"/>
        <v>15</v>
      </c>
      <c r="R145" s="506"/>
      <c r="S145" s="683"/>
      <c r="T145" s="604" t="s">
        <v>1943</v>
      </c>
      <c r="U145" s="663"/>
      <c r="V145" s="452" t="s">
        <v>243</v>
      </c>
      <c r="W145" s="453" t="s">
        <v>430</v>
      </c>
      <c r="X145" s="565"/>
      <c r="Y145" s="440" t="s">
        <v>430</v>
      </c>
      <c r="AA145" s="344" t="s">
        <v>715</v>
      </c>
      <c r="AB145" s="780">
        <v>0</v>
      </c>
      <c r="AC145" s="781">
        <v>3</v>
      </c>
      <c r="AD145" s="781">
        <v>5</v>
      </c>
      <c r="AE145" s="782">
        <v>5</v>
      </c>
      <c r="AG145" s="118" t="s">
        <v>713</v>
      </c>
      <c r="AH145" s="125" t="s">
        <v>1116</v>
      </c>
      <c r="AI145" s="813">
        <v>0</v>
      </c>
      <c r="AJ145" s="813">
        <v>3</v>
      </c>
      <c r="AK145" s="813">
        <v>5</v>
      </c>
      <c r="AL145" s="814">
        <v>5</v>
      </c>
      <c r="AN145" s="118" t="s">
        <v>713</v>
      </c>
      <c r="AO145" s="129" t="s">
        <v>1116</v>
      </c>
      <c r="AP145" s="738">
        <v>0</v>
      </c>
      <c r="AQ145" s="738">
        <v>3</v>
      </c>
      <c r="AR145" s="738">
        <v>5</v>
      </c>
      <c r="AS145" s="739">
        <v>5</v>
      </c>
      <c r="AU145" s="114" t="s">
        <v>713</v>
      </c>
      <c r="AV145" s="122" t="s">
        <v>1388</v>
      </c>
      <c r="AW145" s="183"/>
      <c r="AX145" s="183"/>
      <c r="AY145" s="183"/>
      <c r="AZ145" s="186"/>
      <c r="BB145" s="114" t="s">
        <v>713</v>
      </c>
      <c r="BC145" s="122" t="s">
        <v>1388</v>
      </c>
      <c r="BD145" s="183"/>
      <c r="BE145" s="183"/>
      <c r="BF145" s="183"/>
      <c r="BG145" s="186"/>
      <c r="BI145" s="216" t="s">
        <v>713</v>
      </c>
      <c r="BJ145" s="861" t="s">
        <v>1802</v>
      </c>
      <c r="BK145" s="217" t="s">
        <v>599</v>
      </c>
      <c r="BL145" s="217" t="s">
        <v>599</v>
      </c>
      <c r="BM145" s="217" t="s">
        <v>599</v>
      </c>
      <c r="BN145" s="246" t="s">
        <v>599</v>
      </c>
    </row>
    <row r="146" spans="1:66" ht="217.15" customHeight="1" thickBot="1" x14ac:dyDescent="0.25">
      <c r="A146" s="904" t="s">
        <v>496</v>
      </c>
      <c r="B146" s="82">
        <v>1</v>
      </c>
      <c r="C146" s="93">
        <v>1</v>
      </c>
      <c r="D146" s="76" t="s">
        <v>716</v>
      </c>
      <c r="E146" s="91" t="s">
        <v>1599</v>
      </c>
      <c r="F146" s="95">
        <v>62499.75</v>
      </c>
      <c r="G146" s="380" t="s">
        <v>469</v>
      </c>
      <c r="H146" s="202" t="s">
        <v>717</v>
      </c>
      <c r="I146" s="97" t="s">
        <v>244</v>
      </c>
      <c r="J146" s="361">
        <v>41394</v>
      </c>
      <c r="K146" s="916" t="s">
        <v>2304</v>
      </c>
      <c r="L146" s="872" t="str">
        <f t="shared" si="10"/>
        <v>City was able to setup subdomain http://onlinepermits.sogate.org. The task is now complete.</v>
      </c>
      <c r="M146" s="852" t="s">
        <v>2211</v>
      </c>
      <c r="N146" s="217">
        <f t="shared" si="11"/>
        <v>0</v>
      </c>
      <c r="O146" s="217">
        <f t="shared" si="12"/>
        <v>12</v>
      </c>
      <c r="P146" s="217">
        <f t="shared" si="13"/>
        <v>18</v>
      </c>
      <c r="Q146" s="246">
        <f t="shared" si="14"/>
        <v>24</v>
      </c>
      <c r="R146" s="507"/>
      <c r="S146" s="683"/>
      <c r="T146" s="604" t="s">
        <v>1944</v>
      </c>
      <c r="U146" s="663"/>
      <c r="V146" s="452" t="s">
        <v>245</v>
      </c>
      <c r="W146" s="453" t="s">
        <v>413</v>
      </c>
      <c r="X146" s="565"/>
      <c r="Y146" s="440" t="s">
        <v>413</v>
      </c>
      <c r="AA146" s="344" t="s">
        <v>719</v>
      </c>
      <c r="AB146" s="780">
        <v>0</v>
      </c>
      <c r="AC146" s="781">
        <v>4</v>
      </c>
      <c r="AD146" s="781">
        <v>6</v>
      </c>
      <c r="AE146" s="782">
        <v>8</v>
      </c>
      <c r="AG146" s="118" t="s">
        <v>718</v>
      </c>
      <c r="AH146" s="125" t="s">
        <v>1117</v>
      </c>
      <c r="AI146" s="813">
        <v>0</v>
      </c>
      <c r="AJ146" s="813">
        <v>4</v>
      </c>
      <c r="AK146" s="813">
        <v>6</v>
      </c>
      <c r="AL146" s="814">
        <v>8</v>
      </c>
      <c r="AN146" s="118" t="s">
        <v>718</v>
      </c>
      <c r="AO146" s="129" t="s">
        <v>1117</v>
      </c>
      <c r="AP146" s="738">
        <v>0</v>
      </c>
      <c r="AQ146" s="738">
        <v>4</v>
      </c>
      <c r="AR146" s="738">
        <v>6</v>
      </c>
      <c r="AS146" s="739">
        <v>8</v>
      </c>
      <c r="AU146" s="114" t="s">
        <v>718</v>
      </c>
      <c r="AV146" s="122" t="s">
        <v>1117</v>
      </c>
      <c r="AW146" s="183"/>
      <c r="AX146" s="183"/>
      <c r="AY146" s="183"/>
      <c r="AZ146" s="186"/>
      <c r="BB146" s="114" t="s">
        <v>718</v>
      </c>
      <c r="BC146" s="122" t="s">
        <v>1117</v>
      </c>
      <c r="BD146" s="183"/>
      <c r="BE146" s="183"/>
      <c r="BF146" s="183"/>
      <c r="BG146" s="186"/>
      <c r="BI146" s="216" t="s">
        <v>718</v>
      </c>
      <c r="BJ146" s="861" t="s">
        <v>1803</v>
      </c>
      <c r="BK146" s="217" t="s">
        <v>599</v>
      </c>
      <c r="BL146" s="217" t="s">
        <v>599</v>
      </c>
      <c r="BM146" s="217" t="s">
        <v>599</v>
      </c>
      <c r="BN146" s="246" t="s">
        <v>599</v>
      </c>
    </row>
    <row r="147" spans="1:66" ht="112.9" customHeight="1" thickBot="1" x14ac:dyDescent="0.25">
      <c r="A147" s="904" t="s">
        <v>496</v>
      </c>
      <c r="B147" s="82">
        <v>1</v>
      </c>
      <c r="C147" s="93">
        <v>1</v>
      </c>
      <c r="D147" s="76" t="s">
        <v>705</v>
      </c>
      <c r="E147" s="91" t="s">
        <v>1600</v>
      </c>
      <c r="F147" s="95">
        <v>84199.714285714275</v>
      </c>
      <c r="G147" s="380" t="s">
        <v>466</v>
      </c>
      <c r="H147" s="202" t="s">
        <v>720</v>
      </c>
      <c r="I147" s="97" t="s">
        <v>246</v>
      </c>
      <c r="J147" s="361">
        <v>41382</v>
      </c>
      <c r="K147" s="916" t="s">
        <v>2303</v>
      </c>
      <c r="L147" s="872" t="str">
        <f t="shared" si="10"/>
        <v>City was able to complete remaining activities of the task. The task is now complete. Majority of task deliverables submitted and approved during 2010-12 program cycle.</v>
      </c>
      <c r="M147" s="852" t="s">
        <v>2212</v>
      </c>
      <c r="N147" s="217">
        <f t="shared" si="11"/>
        <v>15</v>
      </c>
      <c r="O147" s="217">
        <f t="shared" si="12"/>
        <v>15</v>
      </c>
      <c r="P147" s="217">
        <f t="shared" si="13"/>
        <v>18</v>
      </c>
      <c r="Q147" s="246">
        <f t="shared" si="14"/>
        <v>15</v>
      </c>
      <c r="R147" s="506"/>
      <c r="S147" s="683"/>
      <c r="T147" s="604" t="s">
        <v>1945</v>
      </c>
      <c r="U147" s="663"/>
      <c r="V147" s="452" t="s">
        <v>247</v>
      </c>
      <c r="W147" s="453" t="s">
        <v>417</v>
      </c>
      <c r="X147" s="565"/>
      <c r="Y147" s="440" t="s">
        <v>417</v>
      </c>
      <c r="AA147" s="344" t="s">
        <v>721</v>
      </c>
      <c r="AB147" s="780">
        <v>5</v>
      </c>
      <c r="AC147" s="781">
        <v>5</v>
      </c>
      <c r="AD147" s="781">
        <v>6</v>
      </c>
      <c r="AE147" s="782">
        <v>5</v>
      </c>
      <c r="AG147" s="118" t="s">
        <v>714</v>
      </c>
      <c r="AH147" s="125" t="s">
        <v>1118</v>
      </c>
      <c r="AI147" s="813">
        <v>5</v>
      </c>
      <c r="AJ147" s="813">
        <v>5</v>
      </c>
      <c r="AK147" s="813">
        <v>6</v>
      </c>
      <c r="AL147" s="814">
        <v>5</v>
      </c>
      <c r="AN147" s="118" t="s">
        <v>714</v>
      </c>
      <c r="AO147" s="129" t="s">
        <v>1118</v>
      </c>
      <c r="AP147" s="738">
        <v>5</v>
      </c>
      <c r="AQ147" s="738">
        <v>5</v>
      </c>
      <c r="AR147" s="738">
        <v>6</v>
      </c>
      <c r="AS147" s="739">
        <v>5</v>
      </c>
      <c r="AU147" s="114" t="s">
        <v>714</v>
      </c>
      <c r="AV147" s="122" t="s">
        <v>1118</v>
      </c>
      <c r="AW147" s="183"/>
      <c r="AX147" s="183"/>
      <c r="AY147" s="183"/>
      <c r="AZ147" s="186"/>
      <c r="BA147" s="215"/>
      <c r="BB147" s="114" t="s">
        <v>714</v>
      </c>
      <c r="BC147" s="122" t="s">
        <v>1118</v>
      </c>
      <c r="BD147" s="183"/>
      <c r="BE147" s="183"/>
      <c r="BF147" s="183"/>
      <c r="BG147" s="186"/>
      <c r="BI147" s="216" t="s">
        <v>714</v>
      </c>
      <c r="BJ147" s="861" t="s">
        <v>1804</v>
      </c>
      <c r="BK147" s="217" t="s">
        <v>599</v>
      </c>
      <c r="BL147" s="217" t="s">
        <v>599</v>
      </c>
      <c r="BM147" s="217" t="s">
        <v>599</v>
      </c>
      <c r="BN147" s="246" t="s">
        <v>599</v>
      </c>
    </row>
    <row r="148" spans="1:66" ht="143.44999999999999" customHeight="1" thickBot="1" x14ac:dyDescent="0.25">
      <c r="A148" s="904" t="s">
        <v>496</v>
      </c>
      <c r="B148" s="82">
        <v>1</v>
      </c>
      <c r="C148" s="93">
        <v>1</v>
      </c>
      <c r="D148" s="76" t="s">
        <v>706</v>
      </c>
      <c r="E148" s="91" t="s">
        <v>248</v>
      </c>
      <c r="F148" s="95">
        <v>205924.98</v>
      </c>
      <c r="G148" s="391" t="s">
        <v>470</v>
      </c>
      <c r="H148" s="180" t="s">
        <v>706</v>
      </c>
      <c r="I148" s="97" t="s">
        <v>249</v>
      </c>
      <c r="J148" s="366">
        <v>41426</v>
      </c>
      <c r="K148" s="878" t="s">
        <v>2305</v>
      </c>
      <c r="L148" s="878" t="str">
        <f t="shared" si="10"/>
        <v>City was able to complete remaining activities of the task. The task is now complete. Majority of task deliverables submitted and approved during 2010-12 program cycle.</v>
      </c>
      <c r="M148" s="852" t="s">
        <v>2149</v>
      </c>
      <c r="N148" s="217">
        <f t="shared" si="11"/>
        <v>0</v>
      </c>
      <c r="O148" s="217">
        <f t="shared" si="12"/>
        <v>9</v>
      </c>
      <c r="P148" s="217">
        <f t="shared" si="13"/>
        <v>27</v>
      </c>
      <c r="Q148" s="246">
        <f t="shared" si="14"/>
        <v>36</v>
      </c>
      <c r="R148" s="519"/>
      <c r="S148" s="690"/>
      <c r="T148" s="604" t="s">
        <v>1946</v>
      </c>
      <c r="U148" s="688"/>
      <c r="V148" s="452" t="s">
        <v>250</v>
      </c>
      <c r="W148" s="453" t="s">
        <v>458</v>
      </c>
      <c r="X148" s="565"/>
      <c r="Y148" s="440" t="s">
        <v>458</v>
      </c>
      <c r="AA148" s="344" t="s">
        <v>722</v>
      </c>
      <c r="AB148" s="780">
        <v>0</v>
      </c>
      <c r="AC148" s="781">
        <v>3</v>
      </c>
      <c r="AD148" s="781">
        <v>9</v>
      </c>
      <c r="AE148" s="782">
        <v>12</v>
      </c>
      <c r="AG148" s="118" t="s">
        <v>714</v>
      </c>
      <c r="AH148" s="125" t="s">
        <v>1119</v>
      </c>
      <c r="AI148" s="813">
        <v>0</v>
      </c>
      <c r="AJ148" s="813">
        <v>3</v>
      </c>
      <c r="AK148" s="813">
        <v>9</v>
      </c>
      <c r="AL148" s="814">
        <v>12</v>
      </c>
      <c r="AN148" s="118" t="s">
        <v>714</v>
      </c>
      <c r="AO148" s="129" t="s">
        <v>1119</v>
      </c>
      <c r="AP148" s="738">
        <v>0</v>
      </c>
      <c r="AQ148" s="738">
        <v>3</v>
      </c>
      <c r="AR148" s="738">
        <v>9</v>
      </c>
      <c r="AS148" s="739">
        <v>12</v>
      </c>
      <c r="AU148" s="114" t="s">
        <v>714</v>
      </c>
      <c r="AV148" s="122" t="s">
        <v>1119</v>
      </c>
      <c r="AW148" s="183"/>
      <c r="AX148" s="183"/>
      <c r="AY148" s="183"/>
      <c r="AZ148" s="186"/>
      <c r="BA148" s="164"/>
      <c r="BB148" s="114" t="s">
        <v>714</v>
      </c>
      <c r="BC148" s="122" t="s">
        <v>1601</v>
      </c>
      <c r="BD148" s="183"/>
      <c r="BE148" s="183"/>
      <c r="BF148" s="183"/>
      <c r="BG148" s="186"/>
      <c r="BI148" s="216" t="s">
        <v>714</v>
      </c>
      <c r="BJ148" s="862" t="s">
        <v>1805</v>
      </c>
      <c r="BK148" s="217" t="s">
        <v>599</v>
      </c>
      <c r="BL148" s="217" t="s">
        <v>599</v>
      </c>
      <c r="BM148" s="217" t="s">
        <v>599</v>
      </c>
      <c r="BN148" s="246" t="s">
        <v>599</v>
      </c>
    </row>
    <row r="149" spans="1:66" ht="179.25" thickBot="1" x14ac:dyDescent="0.25">
      <c r="A149" s="904" t="s">
        <v>496</v>
      </c>
      <c r="B149" s="82">
        <v>1</v>
      </c>
      <c r="C149" s="93">
        <v>1</v>
      </c>
      <c r="D149" s="76" t="s">
        <v>707</v>
      </c>
      <c r="E149" s="91" t="s">
        <v>436</v>
      </c>
      <c r="F149" s="95">
        <v>33000</v>
      </c>
      <c r="G149" s="391" t="s">
        <v>467</v>
      </c>
      <c r="H149" s="180" t="s">
        <v>723</v>
      </c>
      <c r="I149" s="97" t="s">
        <v>251</v>
      </c>
      <c r="J149" s="366">
        <v>41414</v>
      </c>
      <c r="K149" s="878" t="s">
        <v>2307</v>
      </c>
      <c r="L149" s="878" t="str">
        <f t="shared" si="10"/>
        <v>City was able to complete remaining activities of the task. The task is now complete. Majority of task deliverables submitted and approved during 2010-12 program cycle.</v>
      </c>
      <c r="M149" s="852" t="s">
        <v>2213</v>
      </c>
      <c r="N149" s="217">
        <f t="shared" si="11"/>
        <v>0</v>
      </c>
      <c r="O149" s="217">
        <f t="shared" si="12"/>
        <v>6</v>
      </c>
      <c r="P149" s="217">
        <f t="shared" si="13"/>
        <v>36</v>
      </c>
      <c r="Q149" s="246">
        <f t="shared" si="14"/>
        <v>12</v>
      </c>
      <c r="R149" s="506"/>
      <c r="S149" s="688"/>
      <c r="T149" s="604" t="s">
        <v>1947</v>
      </c>
      <c r="U149" s="683"/>
      <c r="V149" s="452" t="s">
        <v>252</v>
      </c>
      <c r="W149" s="453" t="s">
        <v>416</v>
      </c>
      <c r="X149" s="565"/>
      <c r="Y149" s="440" t="s">
        <v>416</v>
      </c>
      <c r="AA149" s="344" t="s">
        <v>729</v>
      </c>
      <c r="AB149" s="780">
        <v>0</v>
      </c>
      <c r="AC149" s="781">
        <v>2</v>
      </c>
      <c r="AD149" s="781">
        <v>12</v>
      </c>
      <c r="AE149" s="782">
        <v>4</v>
      </c>
      <c r="AG149" s="118" t="s">
        <v>714</v>
      </c>
      <c r="AH149" s="125" t="s">
        <v>1120</v>
      </c>
      <c r="AI149" s="813">
        <v>0</v>
      </c>
      <c r="AJ149" s="813">
        <v>2</v>
      </c>
      <c r="AK149" s="813">
        <v>12</v>
      </c>
      <c r="AL149" s="814">
        <v>4</v>
      </c>
      <c r="AN149" s="118" t="s">
        <v>714</v>
      </c>
      <c r="AO149" s="129" t="s">
        <v>1120</v>
      </c>
      <c r="AP149" s="738">
        <v>0</v>
      </c>
      <c r="AQ149" s="738">
        <v>2</v>
      </c>
      <c r="AR149" s="738">
        <v>12</v>
      </c>
      <c r="AS149" s="739">
        <v>4</v>
      </c>
      <c r="AU149" s="114" t="s">
        <v>714</v>
      </c>
      <c r="AV149" s="122" t="s">
        <v>1120</v>
      </c>
      <c r="AW149" s="183"/>
      <c r="AX149" s="183"/>
      <c r="AY149" s="183"/>
      <c r="AZ149" s="186"/>
      <c r="BA149" s="164"/>
      <c r="BB149" s="114" t="s">
        <v>714</v>
      </c>
      <c r="BC149" s="122" t="s">
        <v>1120</v>
      </c>
      <c r="BD149" s="183"/>
      <c r="BE149" s="183"/>
      <c r="BF149" s="183"/>
      <c r="BG149" s="186"/>
      <c r="BI149" s="216" t="s">
        <v>714</v>
      </c>
      <c r="BJ149" s="861" t="s">
        <v>1806</v>
      </c>
      <c r="BK149" s="217" t="s">
        <v>599</v>
      </c>
      <c r="BL149" s="217" t="s">
        <v>599</v>
      </c>
      <c r="BM149" s="217" t="s">
        <v>599</v>
      </c>
      <c r="BN149" s="246" t="s">
        <v>599</v>
      </c>
    </row>
    <row r="150" spans="1:66" ht="210" customHeight="1" thickBot="1" x14ac:dyDescent="0.25">
      <c r="A150" s="904" t="s">
        <v>496</v>
      </c>
      <c r="B150" s="82">
        <v>1</v>
      </c>
      <c r="C150" s="93">
        <v>1</v>
      </c>
      <c r="D150" s="76" t="s">
        <v>724</v>
      </c>
      <c r="E150" s="91" t="s">
        <v>1602</v>
      </c>
      <c r="F150" s="95">
        <v>57000</v>
      </c>
      <c r="G150" s="391" t="s">
        <v>476</v>
      </c>
      <c r="H150" s="180" t="s">
        <v>708</v>
      </c>
      <c r="I150" s="97" t="s">
        <v>253</v>
      </c>
      <c r="J150" s="366">
        <v>41414</v>
      </c>
      <c r="K150" s="921" t="s">
        <v>2306</v>
      </c>
      <c r="L150" s="878" t="str">
        <f t="shared" si="10"/>
        <v>City was able to complete remaining activities of the task. The task is now complete. Majority of task deliverables submitted and approved during 2010-12 program cycle.</v>
      </c>
      <c r="M150" s="852" t="s">
        <v>2153</v>
      </c>
      <c r="N150" s="217">
        <f t="shared" si="11"/>
        <v>15</v>
      </c>
      <c r="O150" s="217">
        <f t="shared" si="12"/>
        <v>6</v>
      </c>
      <c r="P150" s="217">
        <f t="shared" si="13"/>
        <v>12</v>
      </c>
      <c r="Q150" s="246">
        <f t="shared" si="14"/>
        <v>12</v>
      </c>
      <c r="R150" s="512"/>
      <c r="S150" s="683"/>
      <c r="T150" s="604" t="s">
        <v>1948</v>
      </c>
      <c r="U150" s="683"/>
      <c r="V150" s="452" t="s">
        <v>254</v>
      </c>
      <c r="W150" s="453" t="s">
        <v>416</v>
      </c>
      <c r="X150" s="565"/>
      <c r="Y150" s="440" t="s">
        <v>416</v>
      </c>
      <c r="AA150" s="344" t="s">
        <v>729</v>
      </c>
      <c r="AB150" s="780">
        <v>5</v>
      </c>
      <c r="AC150" s="781">
        <v>2</v>
      </c>
      <c r="AD150" s="781">
        <v>4</v>
      </c>
      <c r="AE150" s="782">
        <v>4</v>
      </c>
      <c r="AG150" s="118" t="s">
        <v>714</v>
      </c>
      <c r="AH150" s="125" t="s">
        <v>1121</v>
      </c>
      <c r="AI150" s="813">
        <v>5</v>
      </c>
      <c r="AJ150" s="813">
        <v>2</v>
      </c>
      <c r="AK150" s="813">
        <v>4</v>
      </c>
      <c r="AL150" s="814">
        <v>4</v>
      </c>
      <c r="AN150" s="118" t="s">
        <v>714</v>
      </c>
      <c r="AO150" s="129" t="s">
        <v>1121</v>
      </c>
      <c r="AP150" s="738">
        <v>5</v>
      </c>
      <c r="AQ150" s="738">
        <v>2</v>
      </c>
      <c r="AR150" s="738">
        <v>4</v>
      </c>
      <c r="AS150" s="739">
        <v>4</v>
      </c>
      <c r="AU150" s="114" t="s">
        <v>714</v>
      </c>
      <c r="AV150" s="122" t="s">
        <v>1121</v>
      </c>
      <c r="AW150" s="183"/>
      <c r="AX150" s="183"/>
      <c r="AY150" s="183"/>
      <c r="AZ150" s="186"/>
      <c r="BA150" s="164"/>
      <c r="BB150" s="114" t="s">
        <v>714</v>
      </c>
      <c r="BC150" s="122" t="s">
        <v>1121</v>
      </c>
      <c r="BD150" s="183"/>
      <c r="BE150" s="183"/>
      <c r="BF150" s="183"/>
      <c r="BG150" s="186"/>
      <c r="BI150" s="216" t="s">
        <v>714</v>
      </c>
      <c r="BJ150" s="861" t="s">
        <v>1807</v>
      </c>
      <c r="BK150" s="217" t="s">
        <v>599</v>
      </c>
      <c r="BL150" s="217" t="s">
        <v>599</v>
      </c>
      <c r="BM150" s="217" t="s">
        <v>599</v>
      </c>
      <c r="BN150" s="246" t="s">
        <v>599</v>
      </c>
    </row>
    <row r="151" spans="1:66" ht="197.45" customHeight="1" thickBot="1" x14ac:dyDescent="0.25">
      <c r="A151" s="904" t="s">
        <v>496</v>
      </c>
      <c r="B151" s="82">
        <v>1</v>
      </c>
      <c r="C151" s="93">
        <v>1</v>
      </c>
      <c r="D151" s="180" t="s">
        <v>709</v>
      </c>
      <c r="E151" s="91" t="s">
        <v>1603</v>
      </c>
      <c r="F151" s="95">
        <v>139000</v>
      </c>
      <c r="G151" s="391" t="s">
        <v>468</v>
      </c>
      <c r="H151" s="180" t="s">
        <v>725</v>
      </c>
      <c r="I151" s="97" t="s">
        <v>255</v>
      </c>
      <c r="J151" s="366">
        <v>41548</v>
      </c>
      <c r="K151" s="878" t="s">
        <v>2308</v>
      </c>
      <c r="L151" s="878" t="str">
        <f t="shared" si="10"/>
        <v>City has been able to complete MFT and FTP requirements including procurement of decryption software. Utility data is now being transferred in a production environment. Task is near completion.</v>
      </c>
      <c r="M151" s="852" t="s">
        <v>2213</v>
      </c>
      <c r="N151" s="217">
        <f t="shared" si="11"/>
        <v>15</v>
      </c>
      <c r="O151" s="217">
        <f t="shared" si="12"/>
        <v>9</v>
      </c>
      <c r="P151" s="217">
        <f t="shared" si="13"/>
        <v>15</v>
      </c>
      <c r="Q151" s="246">
        <f t="shared" si="14"/>
        <v>24</v>
      </c>
      <c r="R151" s="507"/>
      <c r="S151" s="690"/>
      <c r="T151" s="604" t="s">
        <v>1949</v>
      </c>
      <c r="U151" s="683"/>
      <c r="V151" s="452" t="s">
        <v>256</v>
      </c>
      <c r="W151" s="453" t="s">
        <v>257</v>
      </c>
      <c r="X151" s="565"/>
      <c r="Y151" s="440" t="s">
        <v>257</v>
      </c>
      <c r="AA151" s="344" t="s">
        <v>727</v>
      </c>
      <c r="AB151" s="780">
        <v>5</v>
      </c>
      <c r="AC151" s="781">
        <v>3</v>
      </c>
      <c r="AD151" s="781">
        <v>5</v>
      </c>
      <c r="AE151" s="782">
        <v>8</v>
      </c>
      <c r="AG151" s="118" t="s">
        <v>726</v>
      </c>
      <c r="AH151" s="125" t="s">
        <v>1122</v>
      </c>
      <c r="AI151" s="813">
        <v>5</v>
      </c>
      <c r="AJ151" s="813">
        <v>3</v>
      </c>
      <c r="AK151" s="813">
        <v>5</v>
      </c>
      <c r="AL151" s="814">
        <v>8</v>
      </c>
      <c r="AN151" s="118" t="s">
        <v>726</v>
      </c>
      <c r="AO151" s="129" t="s">
        <v>1122</v>
      </c>
      <c r="AP151" s="738">
        <v>5</v>
      </c>
      <c r="AQ151" s="738">
        <v>3</v>
      </c>
      <c r="AR151" s="738">
        <v>5</v>
      </c>
      <c r="AS151" s="739">
        <v>8</v>
      </c>
      <c r="AU151" s="114" t="s">
        <v>726</v>
      </c>
      <c r="AV151" s="122" t="s">
        <v>1122</v>
      </c>
      <c r="AW151" s="183"/>
      <c r="AX151" s="183"/>
      <c r="AY151" s="183"/>
      <c r="AZ151" s="186"/>
      <c r="BA151" s="164"/>
      <c r="BB151" s="114" t="s">
        <v>726</v>
      </c>
      <c r="BC151" s="122" t="s">
        <v>1122</v>
      </c>
      <c r="BD151" s="183"/>
      <c r="BE151" s="183"/>
      <c r="BF151" s="183"/>
      <c r="BG151" s="186"/>
      <c r="BI151" s="216" t="s">
        <v>726</v>
      </c>
      <c r="BJ151" s="861" t="s">
        <v>1808</v>
      </c>
      <c r="BK151" s="217" t="s">
        <v>599</v>
      </c>
      <c r="BL151" s="217" t="s">
        <v>599</v>
      </c>
      <c r="BM151" s="217" t="s">
        <v>599</v>
      </c>
      <c r="BN151" s="246" t="s">
        <v>599</v>
      </c>
    </row>
    <row r="152" spans="1:66" ht="207" customHeight="1" thickBot="1" x14ac:dyDescent="0.25">
      <c r="A152" s="904" t="s">
        <v>496</v>
      </c>
      <c r="B152" s="82">
        <v>1</v>
      </c>
      <c r="C152" s="93">
        <v>1</v>
      </c>
      <c r="D152" s="180" t="s">
        <v>710</v>
      </c>
      <c r="E152" s="91" t="s">
        <v>258</v>
      </c>
      <c r="F152" s="95">
        <v>64000</v>
      </c>
      <c r="G152" s="391" t="s">
        <v>471</v>
      </c>
      <c r="H152" s="180" t="s">
        <v>728</v>
      </c>
      <c r="I152" s="97" t="s">
        <v>259</v>
      </c>
      <c r="J152" s="366">
        <v>41414</v>
      </c>
      <c r="K152" s="921" t="s">
        <v>2045</v>
      </c>
      <c r="L152" s="878" t="str">
        <f t="shared" si="10"/>
        <v>City was able to complete remaining activities of the task. The task is now complete. Majority of task deliverables submitted and approved during 2010-12 program cycle.</v>
      </c>
      <c r="M152" s="852" t="s">
        <v>2213</v>
      </c>
      <c r="N152" s="217">
        <f t="shared" si="11"/>
        <v>15</v>
      </c>
      <c r="O152" s="217">
        <f t="shared" si="12"/>
        <v>6</v>
      </c>
      <c r="P152" s="217">
        <f t="shared" si="13"/>
        <v>12</v>
      </c>
      <c r="Q152" s="246">
        <f t="shared" si="14"/>
        <v>27</v>
      </c>
      <c r="R152" s="520"/>
      <c r="S152" s="694"/>
      <c r="T152" s="604" t="s">
        <v>1950</v>
      </c>
      <c r="U152" s="690"/>
      <c r="V152" s="452" t="s">
        <v>260</v>
      </c>
      <c r="W152" s="453" t="s">
        <v>1862</v>
      </c>
      <c r="X152" s="565"/>
      <c r="Y152" s="440" t="s">
        <v>1862</v>
      </c>
      <c r="AA152" s="344" t="s">
        <v>729</v>
      </c>
      <c r="AB152" s="780">
        <v>5</v>
      </c>
      <c r="AC152" s="781">
        <v>2</v>
      </c>
      <c r="AD152" s="781">
        <v>4</v>
      </c>
      <c r="AE152" s="782">
        <v>9</v>
      </c>
      <c r="AG152" s="118" t="s">
        <v>714</v>
      </c>
      <c r="AH152" s="125" t="s">
        <v>1123</v>
      </c>
      <c r="AI152" s="813">
        <v>5</v>
      </c>
      <c r="AJ152" s="813">
        <v>2</v>
      </c>
      <c r="AK152" s="813">
        <v>4</v>
      </c>
      <c r="AL152" s="814">
        <v>9</v>
      </c>
      <c r="AN152" s="118" t="s">
        <v>714</v>
      </c>
      <c r="AO152" s="129" t="s">
        <v>1123</v>
      </c>
      <c r="AP152" s="738">
        <v>5</v>
      </c>
      <c r="AQ152" s="738">
        <v>2</v>
      </c>
      <c r="AR152" s="738">
        <v>4</v>
      </c>
      <c r="AS152" s="739">
        <v>9</v>
      </c>
      <c r="AU152" s="114" t="s">
        <v>714</v>
      </c>
      <c r="AV152" s="122" t="s">
        <v>1123</v>
      </c>
      <c r="AW152" s="183"/>
      <c r="AX152" s="183"/>
      <c r="AY152" s="183"/>
      <c r="AZ152" s="186"/>
      <c r="BA152" s="164"/>
      <c r="BB152" s="114" t="s">
        <v>714</v>
      </c>
      <c r="BC152" s="122" t="s">
        <v>1123</v>
      </c>
      <c r="BD152" s="183"/>
      <c r="BE152" s="183"/>
      <c r="BF152" s="183"/>
      <c r="BG152" s="186"/>
      <c r="BI152" s="216" t="s">
        <v>714</v>
      </c>
      <c r="BJ152" s="861" t="s">
        <v>1809</v>
      </c>
      <c r="BK152" s="217" t="s">
        <v>599</v>
      </c>
      <c r="BL152" s="217" t="s">
        <v>599</v>
      </c>
      <c r="BM152" s="217" t="s">
        <v>599</v>
      </c>
      <c r="BN152" s="246" t="s">
        <v>599</v>
      </c>
    </row>
    <row r="153" spans="1:66" ht="182.45" customHeight="1" thickBot="1" x14ac:dyDescent="0.25">
      <c r="A153" s="904" t="s">
        <v>496</v>
      </c>
      <c r="B153" s="82">
        <v>1</v>
      </c>
      <c r="C153" s="93">
        <v>1</v>
      </c>
      <c r="D153" s="929" t="s">
        <v>730</v>
      </c>
      <c r="E153" s="75" t="s">
        <v>261</v>
      </c>
      <c r="F153" s="95">
        <v>38500</v>
      </c>
      <c r="G153" s="180" t="s">
        <v>472</v>
      </c>
      <c r="H153" s="180" t="s">
        <v>711</v>
      </c>
      <c r="I153" s="97" t="s">
        <v>262</v>
      </c>
      <c r="J153" s="366">
        <v>41579</v>
      </c>
      <c r="K153" s="921" t="s">
        <v>2309</v>
      </c>
      <c r="L153" s="878" t="str">
        <f t="shared" si="10"/>
        <v>Task completed in 2010-12 program cycle.</v>
      </c>
      <c r="M153" s="852" t="s">
        <v>2214</v>
      </c>
      <c r="N153" s="217">
        <f t="shared" si="11"/>
        <v>15</v>
      </c>
      <c r="O153" s="217">
        <f t="shared" si="12"/>
        <v>6</v>
      </c>
      <c r="P153" s="217">
        <f t="shared" si="13"/>
        <v>51</v>
      </c>
      <c r="Q153" s="246">
        <f t="shared" si="14"/>
        <v>12</v>
      </c>
      <c r="R153" s="511"/>
      <c r="S153" s="694"/>
      <c r="T153" s="604" t="s">
        <v>1951</v>
      </c>
      <c r="U153" s="688"/>
      <c r="V153" s="452" t="s">
        <v>263</v>
      </c>
      <c r="W153" s="453" t="s">
        <v>415</v>
      </c>
      <c r="X153" s="565"/>
      <c r="Y153" s="440" t="s">
        <v>415</v>
      </c>
      <c r="AA153" s="344" t="s">
        <v>731</v>
      </c>
      <c r="AB153" s="780">
        <v>5</v>
      </c>
      <c r="AC153" s="781">
        <v>2</v>
      </c>
      <c r="AD153" s="781">
        <v>17</v>
      </c>
      <c r="AE153" s="782">
        <v>4</v>
      </c>
      <c r="AG153" s="118" t="s">
        <v>713</v>
      </c>
      <c r="AH153" s="125" t="s">
        <v>1124</v>
      </c>
      <c r="AI153" s="813">
        <v>5</v>
      </c>
      <c r="AJ153" s="813">
        <v>2</v>
      </c>
      <c r="AK153" s="813">
        <v>17</v>
      </c>
      <c r="AL153" s="814">
        <v>4</v>
      </c>
      <c r="AN153" s="118" t="s">
        <v>713</v>
      </c>
      <c r="AO153" s="129" t="s">
        <v>1124</v>
      </c>
      <c r="AP153" s="738">
        <v>5</v>
      </c>
      <c r="AQ153" s="738">
        <v>2</v>
      </c>
      <c r="AR153" s="738">
        <v>17</v>
      </c>
      <c r="AS153" s="739">
        <v>4</v>
      </c>
      <c r="AU153" s="114" t="s">
        <v>713</v>
      </c>
      <c r="AV153" s="122" t="s">
        <v>1389</v>
      </c>
      <c r="AW153" s="183"/>
      <c r="AX153" s="183"/>
      <c r="AY153" s="183"/>
      <c r="AZ153" s="186"/>
      <c r="BA153" s="164"/>
      <c r="BB153" s="114" t="s">
        <v>713</v>
      </c>
      <c r="BC153" s="122" t="s">
        <v>1389</v>
      </c>
      <c r="BD153" s="183"/>
      <c r="BE153" s="183"/>
      <c r="BF153" s="183"/>
      <c r="BG153" s="186"/>
      <c r="BI153" s="216" t="s">
        <v>713</v>
      </c>
      <c r="BJ153" s="861" t="s">
        <v>1810</v>
      </c>
      <c r="BK153" s="217" t="s">
        <v>599</v>
      </c>
      <c r="BL153" s="217" t="s">
        <v>599</v>
      </c>
      <c r="BM153" s="217" t="s">
        <v>599</v>
      </c>
      <c r="BN153" s="246" t="s">
        <v>599</v>
      </c>
    </row>
    <row r="154" spans="1:66" ht="244.15" customHeight="1" thickBot="1" x14ac:dyDescent="0.25">
      <c r="A154" s="902" t="s">
        <v>496</v>
      </c>
      <c r="B154" s="83">
        <v>1</v>
      </c>
      <c r="C154" s="94">
        <v>1</v>
      </c>
      <c r="D154" s="77" t="s">
        <v>732</v>
      </c>
      <c r="E154" s="92" t="s">
        <v>1811</v>
      </c>
      <c r="F154" s="96">
        <v>74499</v>
      </c>
      <c r="G154" s="390" t="s">
        <v>474</v>
      </c>
      <c r="H154" s="204" t="s">
        <v>733</v>
      </c>
      <c r="I154" s="98" t="s">
        <v>229</v>
      </c>
      <c r="J154" s="372" t="s">
        <v>736</v>
      </c>
      <c r="K154" s="923" t="s">
        <v>2046</v>
      </c>
      <c r="L154" s="876" t="str">
        <f t="shared" si="10"/>
        <v>Task completed in 2010-12 program cycle.</v>
      </c>
      <c r="M154" s="853" t="s">
        <v>2190</v>
      </c>
      <c r="N154" s="239">
        <f t="shared" si="11"/>
        <v>15</v>
      </c>
      <c r="O154" s="239">
        <f t="shared" si="12"/>
        <v>9</v>
      </c>
      <c r="P154" s="239">
        <f t="shared" si="13"/>
        <v>30</v>
      </c>
      <c r="Q154" s="240">
        <f t="shared" si="14"/>
        <v>18</v>
      </c>
      <c r="R154" s="507"/>
      <c r="S154" s="675"/>
      <c r="T154" s="604" t="s">
        <v>1952</v>
      </c>
      <c r="U154" s="683"/>
      <c r="V154" s="441" t="s">
        <v>264</v>
      </c>
      <c r="W154" s="442" t="s">
        <v>414</v>
      </c>
      <c r="X154" s="566"/>
      <c r="Y154" s="440" t="s">
        <v>414</v>
      </c>
      <c r="AA154" s="345" t="s">
        <v>735</v>
      </c>
      <c r="AB154" s="783">
        <v>5</v>
      </c>
      <c r="AC154" s="784">
        <v>3</v>
      </c>
      <c r="AD154" s="784">
        <v>10</v>
      </c>
      <c r="AE154" s="785">
        <v>6</v>
      </c>
      <c r="AF154" s="174"/>
      <c r="AG154" s="152" t="s">
        <v>713</v>
      </c>
      <c r="AH154" s="127" t="s">
        <v>1125</v>
      </c>
      <c r="AI154" s="815">
        <v>5</v>
      </c>
      <c r="AJ154" s="815">
        <v>3</v>
      </c>
      <c r="AK154" s="815">
        <v>10</v>
      </c>
      <c r="AL154" s="816">
        <v>6</v>
      </c>
      <c r="AM154" s="174"/>
      <c r="AN154" s="152" t="s">
        <v>713</v>
      </c>
      <c r="AO154" s="131" t="s">
        <v>1125</v>
      </c>
      <c r="AP154" s="740">
        <v>5</v>
      </c>
      <c r="AQ154" s="740">
        <v>3</v>
      </c>
      <c r="AR154" s="740">
        <v>10</v>
      </c>
      <c r="AS154" s="741">
        <v>6</v>
      </c>
      <c r="AT154" s="174"/>
      <c r="AU154" s="151" t="s">
        <v>713</v>
      </c>
      <c r="AV154" s="175" t="s">
        <v>1125</v>
      </c>
      <c r="AW154" s="308"/>
      <c r="AX154" s="308"/>
      <c r="AY154" s="308"/>
      <c r="AZ154" s="309"/>
      <c r="BA154" s="264"/>
      <c r="BB154" s="151" t="s">
        <v>713</v>
      </c>
      <c r="BC154" s="175" t="s">
        <v>1125</v>
      </c>
      <c r="BD154" s="308"/>
      <c r="BE154" s="308"/>
      <c r="BF154" s="308"/>
      <c r="BG154" s="309"/>
      <c r="BH154" s="161"/>
      <c r="BI154" s="237" t="s">
        <v>713</v>
      </c>
      <c r="BJ154" s="864" t="s">
        <v>1812</v>
      </c>
      <c r="BK154" s="239" t="s">
        <v>599</v>
      </c>
      <c r="BL154" s="239" t="s">
        <v>599</v>
      </c>
      <c r="BM154" s="239" t="s">
        <v>599</v>
      </c>
      <c r="BN154" s="240" t="s">
        <v>599</v>
      </c>
    </row>
    <row r="155" spans="1:66" ht="258" customHeight="1" thickBot="1" x14ac:dyDescent="0.25">
      <c r="A155" s="905" t="s">
        <v>1174</v>
      </c>
      <c r="B155" s="63">
        <v>3</v>
      </c>
      <c r="C155" s="15">
        <v>1</v>
      </c>
      <c r="D155" s="212" t="s">
        <v>1175</v>
      </c>
      <c r="E155" s="213" t="s">
        <v>1813</v>
      </c>
      <c r="F155" s="57">
        <v>84100</v>
      </c>
      <c r="G155" s="384" t="s">
        <v>468</v>
      </c>
      <c r="H155" s="375" t="s">
        <v>1416</v>
      </c>
      <c r="I155" s="59" t="s">
        <v>1176</v>
      </c>
      <c r="J155" s="365">
        <v>42004</v>
      </c>
      <c r="K155" s="877" t="s">
        <v>2127</v>
      </c>
      <c r="L155" s="877" t="str">
        <f t="shared" si="10"/>
        <v xml:space="preserve">1. Contracted with Digital Energy for UMS system.  Determined that augmented contract with Digital Energy needed for tasks outside of Phase 3.   The City is currently evaluating this augmented component (interface of UMS with the SCE Green Button connect data feed). </v>
      </c>
      <c r="M155" s="845" t="s">
        <v>2126</v>
      </c>
      <c r="N155" s="262">
        <f t="shared" si="11"/>
        <v>0</v>
      </c>
      <c r="O155" s="262">
        <f t="shared" si="12"/>
        <v>3</v>
      </c>
      <c r="P155" s="262">
        <f t="shared" si="13"/>
        <v>9</v>
      </c>
      <c r="Q155" s="263">
        <f t="shared" si="14"/>
        <v>9</v>
      </c>
      <c r="R155" s="514"/>
      <c r="S155" s="676"/>
      <c r="T155" s="621"/>
      <c r="U155" s="693"/>
      <c r="V155" s="441"/>
      <c r="W155" s="442"/>
      <c r="X155" s="566"/>
      <c r="Y155" s="440"/>
      <c r="AA155" s="348"/>
      <c r="AB155" s="791"/>
      <c r="AC155" s="792"/>
      <c r="AD155" s="792"/>
      <c r="AE155" s="793"/>
      <c r="AF155" s="154"/>
      <c r="AG155" s="156"/>
      <c r="AH155" s="157"/>
      <c r="AI155" s="823"/>
      <c r="AJ155" s="823"/>
      <c r="AK155" s="823"/>
      <c r="AL155" s="824"/>
      <c r="AM155" s="154"/>
      <c r="AN155" s="156"/>
      <c r="AO155" s="158"/>
      <c r="AP155" s="748"/>
      <c r="AQ155" s="748"/>
      <c r="AR155" s="748"/>
      <c r="AS155" s="749"/>
      <c r="AT155" s="154"/>
      <c r="AU155" s="155" t="s">
        <v>1417</v>
      </c>
      <c r="AV155" s="168" t="s">
        <v>1418</v>
      </c>
      <c r="AW155" s="295"/>
      <c r="AX155" s="295">
        <v>1</v>
      </c>
      <c r="AY155" s="295">
        <v>3</v>
      </c>
      <c r="AZ155" s="296">
        <v>3</v>
      </c>
      <c r="BA155" s="154"/>
      <c r="BB155" s="155" t="s">
        <v>1417</v>
      </c>
      <c r="BC155" s="211" t="s">
        <v>1618</v>
      </c>
      <c r="BD155" s="295"/>
      <c r="BE155" s="295">
        <v>1</v>
      </c>
      <c r="BF155" s="295">
        <v>3</v>
      </c>
      <c r="BG155" s="296">
        <v>3</v>
      </c>
      <c r="BH155" s="167"/>
      <c r="BI155" s="260" t="s">
        <v>2120</v>
      </c>
      <c r="BJ155" s="261" t="s">
        <v>1814</v>
      </c>
      <c r="BK155" s="262">
        <v>0</v>
      </c>
      <c r="BL155" s="262">
        <v>1</v>
      </c>
      <c r="BM155" s="262">
        <v>3</v>
      </c>
      <c r="BN155" s="263">
        <v>3</v>
      </c>
    </row>
    <row r="156" spans="1:66" ht="235.15" customHeight="1" thickBot="1" x14ac:dyDescent="0.25">
      <c r="A156" s="905" t="s">
        <v>1419</v>
      </c>
      <c r="B156" s="63">
        <v>3</v>
      </c>
      <c r="C156" s="15">
        <v>11</v>
      </c>
      <c r="D156" s="212" t="s">
        <v>1177</v>
      </c>
      <c r="E156" s="213" t="s">
        <v>1178</v>
      </c>
      <c r="F156" s="57">
        <v>140000</v>
      </c>
      <c r="G156" s="384" t="s">
        <v>473</v>
      </c>
      <c r="H156" s="375" t="s">
        <v>1179</v>
      </c>
      <c r="I156" s="59" t="s">
        <v>1180</v>
      </c>
      <c r="J156" s="365"/>
      <c r="K156" s="877" t="s">
        <v>2122</v>
      </c>
      <c r="L156" s="877" t="str">
        <f t="shared" si="10"/>
        <v>1. Deliverable 2.1 was completed on Dec 3, 2013 in which the report on status of consultant was submitted. Meetings were conducted with cities to obtain proper documentation needed to receive data on their behalf. All requested electricity data has been obtained by SCE and preliminary data compilation has begun. Awaiting natural gas data. 
Tested ClearPath methodologies, not feasible for this scope of work. Continued work on template formats. Individual City Appendices- Calculations and QA/QC to individual technical reports as well as preparation of detailed workbooks to support the technical portion.
Completed preliminary forecasts and targets for region, cities, and incorporated. Finalized community emission calculations. Developed work plan and outline for Climate on the Move workshop with energy champions from cities. Developed analysis and drafted sections on avoided emissions for all reports, for regional and all city reports, for CYs 2010-2012 and for 2013 and 2014, including SCE projects and solar installations. Completed majority of final draft.</v>
      </c>
      <c r="M156" s="845" t="s">
        <v>1815</v>
      </c>
      <c r="N156" s="262">
        <f t="shared" si="11"/>
        <v>15</v>
      </c>
      <c r="O156" s="262">
        <f t="shared" si="12"/>
        <v>28</v>
      </c>
      <c r="P156" s="262">
        <f t="shared" si="13"/>
        <v>28</v>
      </c>
      <c r="Q156" s="263">
        <f t="shared" si="14"/>
        <v>8</v>
      </c>
      <c r="R156" s="514"/>
      <c r="S156" s="676"/>
      <c r="T156" s="621"/>
      <c r="U156" s="693"/>
      <c r="V156" s="441"/>
      <c r="W156" s="442"/>
      <c r="X156" s="566"/>
      <c r="Y156" s="440"/>
      <c r="AA156" s="348"/>
      <c r="AB156" s="791"/>
      <c r="AC156" s="792"/>
      <c r="AD156" s="792"/>
      <c r="AE156" s="793"/>
      <c r="AF156" s="154"/>
      <c r="AG156" s="156"/>
      <c r="AH156" s="157"/>
      <c r="AI156" s="823"/>
      <c r="AJ156" s="823"/>
      <c r="AK156" s="823"/>
      <c r="AL156" s="824"/>
      <c r="AM156" s="154"/>
      <c r="AN156" s="156"/>
      <c r="AO156" s="158"/>
      <c r="AP156" s="748"/>
      <c r="AQ156" s="748"/>
      <c r="AR156" s="748"/>
      <c r="AS156" s="749"/>
      <c r="AT156" s="154"/>
      <c r="AU156" s="155" t="s">
        <v>1420</v>
      </c>
      <c r="AV156" s="168" t="s">
        <v>1421</v>
      </c>
      <c r="AW156" s="295"/>
      <c r="AX156" s="295">
        <v>6</v>
      </c>
      <c r="AY156" s="295">
        <v>8</v>
      </c>
      <c r="AZ156" s="296">
        <v>2</v>
      </c>
      <c r="BA156" s="154"/>
      <c r="BB156" s="155" t="s">
        <v>1420</v>
      </c>
      <c r="BC156" s="211" t="s">
        <v>1619</v>
      </c>
      <c r="BD156" s="295"/>
      <c r="BE156" s="295">
        <v>6</v>
      </c>
      <c r="BF156" s="295">
        <v>8</v>
      </c>
      <c r="BG156" s="296">
        <v>2</v>
      </c>
      <c r="BH156" s="167"/>
      <c r="BI156" s="260" t="s">
        <v>2121</v>
      </c>
      <c r="BJ156" s="261" t="s">
        <v>1815</v>
      </c>
      <c r="BK156" s="262">
        <v>15</v>
      </c>
      <c r="BL156" s="262">
        <v>16</v>
      </c>
      <c r="BM156" s="262">
        <v>12</v>
      </c>
      <c r="BN156" s="263">
        <v>4</v>
      </c>
    </row>
    <row r="157" spans="1:66" ht="114" customHeight="1" thickBot="1" x14ac:dyDescent="0.25">
      <c r="A157" s="893" t="s">
        <v>497</v>
      </c>
      <c r="B157" s="101">
        <v>1</v>
      </c>
      <c r="C157" s="79">
        <v>1</v>
      </c>
      <c r="D157" s="310" t="s">
        <v>811</v>
      </c>
      <c r="E157" s="73" t="s">
        <v>812</v>
      </c>
      <c r="F157" s="80">
        <v>182000</v>
      </c>
      <c r="G157" s="379" t="s">
        <v>471</v>
      </c>
      <c r="H157" s="310"/>
      <c r="I157" s="81" t="s">
        <v>265</v>
      </c>
      <c r="J157" s="360">
        <v>41555</v>
      </c>
      <c r="K157" s="919" t="s">
        <v>1127</v>
      </c>
      <c r="L157" s="871">
        <f t="shared" si="10"/>
        <v>0</v>
      </c>
      <c r="M157" s="886" t="s">
        <v>2215</v>
      </c>
      <c r="N157" s="234">
        <f t="shared" si="11"/>
        <v>10</v>
      </c>
      <c r="O157" s="234">
        <f t="shared" si="12"/>
        <v>20</v>
      </c>
      <c r="P157" s="234">
        <f t="shared" si="13"/>
        <v>10</v>
      </c>
      <c r="Q157" s="235">
        <f t="shared" si="14"/>
        <v>0</v>
      </c>
      <c r="R157" s="506"/>
      <c r="S157" s="679"/>
      <c r="T157" s="649" t="s">
        <v>1953</v>
      </c>
      <c r="U157" s="690"/>
      <c r="V157" s="441" t="s">
        <v>344</v>
      </c>
      <c r="W157" s="442" t="s">
        <v>418</v>
      </c>
      <c r="X157" s="566"/>
      <c r="Y157" s="440" t="s">
        <v>418</v>
      </c>
      <c r="AA157" s="343" t="s">
        <v>804</v>
      </c>
      <c r="AB157" s="777"/>
      <c r="AC157" s="778"/>
      <c r="AD157" s="778"/>
      <c r="AE157" s="779"/>
      <c r="AF157" s="170"/>
      <c r="AG157" s="146" t="s">
        <v>1126</v>
      </c>
      <c r="AH157" s="147" t="s">
        <v>1127</v>
      </c>
      <c r="AI157" s="811">
        <v>5</v>
      </c>
      <c r="AJ157" s="811">
        <v>10</v>
      </c>
      <c r="AK157" s="811">
        <v>5</v>
      </c>
      <c r="AL157" s="812">
        <v>0</v>
      </c>
      <c r="AM157" s="170"/>
      <c r="AN157" s="146" t="s">
        <v>1126</v>
      </c>
      <c r="AO157" s="148" t="s">
        <v>1127</v>
      </c>
      <c r="AP157" s="736">
        <v>5</v>
      </c>
      <c r="AQ157" s="736">
        <v>10</v>
      </c>
      <c r="AR157" s="736">
        <v>5</v>
      </c>
      <c r="AS157" s="737">
        <v>0</v>
      </c>
      <c r="AT157" s="170"/>
      <c r="AU157" s="145"/>
      <c r="AV157" s="172" t="s">
        <v>1127</v>
      </c>
      <c r="AW157" s="304"/>
      <c r="AX157" s="304"/>
      <c r="AY157" s="304"/>
      <c r="AZ157" s="305"/>
      <c r="BA157" s="170"/>
      <c r="BB157" s="145"/>
      <c r="BC157" s="172" t="s">
        <v>1127</v>
      </c>
      <c r="BD157" s="304"/>
      <c r="BE157" s="304"/>
      <c r="BF157" s="304"/>
      <c r="BG157" s="305"/>
      <c r="BH157" s="171"/>
      <c r="BI157" s="232"/>
      <c r="BJ157" s="860" t="s">
        <v>1127</v>
      </c>
      <c r="BK157" s="234"/>
      <c r="BL157" s="234"/>
      <c r="BM157" s="234"/>
      <c r="BN157" s="235"/>
    </row>
    <row r="158" spans="1:66" ht="148.9" customHeight="1" thickBot="1" x14ac:dyDescent="0.25">
      <c r="A158" s="894" t="s">
        <v>497</v>
      </c>
      <c r="B158" s="61">
        <v>1</v>
      </c>
      <c r="C158" s="93">
        <v>1</v>
      </c>
      <c r="D158" s="202" t="s">
        <v>813</v>
      </c>
      <c r="E158" s="91" t="s">
        <v>266</v>
      </c>
      <c r="F158" s="95">
        <v>25000</v>
      </c>
      <c r="G158" s="380" t="s">
        <v>475</v>
      </c>
      <c r="H158" s="202"/>
      <c r="I158" s="97" t="s">
        <v>267</v>
      </c>
      <c r="J158" s="361">
        <v>41227</v>
      </c>
      <c r="K158" s="916" t="s">
        <v>2310</v>
      </c>
      <c r="L158" s="872">
        <f t="shared" si="10"/>
        <v>0</v>
      </c>
      <c r="M158" s="852" t="s">
        <v>2216</v>
      </c>
      <c r="N158" s="217">
        <f t="shared" si="11"/>
        <v>10</v>
      </c>
      <c r="O158" s="217">
        <f t="shared" si="12"/>
        <v>20</v>
      </c>
      <c r="P158" s="217">
        <f t="shared" si="13"/>
        <v>4</v>
      </c>
      <c r="Q158" s="246">
        <f t="shared" si="14"/>
        <v>0</v>
      </c>
      <c r="R158" s="512"/>
      <c r="S158" s="680"/>
      <c r="T158" s="643" t="s">
        <v>1954</v>
      </c>
      <c r="U158" s="694"/>
      <c r="V158" s="441" t="s">
        <v>345</v>
      </c>
      <c r="W158" s="442" t="s">
        <v>419</v>
      </c>
      <c r="X158" s="566"/>
      <c r="Y158" s="440" t="s">
        <v>419</v>
      </c>
      <c r="AA158" s="344" t="s">
        <v>734</v>
      </c>
      <c r="AB158" s="780"/>
      <c r="AC158" s="781"/>
      <c r="AD158" s="781"/>
      <c r="AE158" s="782"/>
      <c r="AF158" s="110" t="e">
        <f>LEN(#REF!)</f>
        <v>#REF!</v>
      </c>
      <c r="AG158" s="118" t="s">
        <v>1019</v>
      </c>
      <c r="AH158" s="125" t="s">
        <v>1128</v>
      </c>
      <c r="AI158" s="813">
        <v>5</v>
      </c>
      <c r="AJ158" s="813">
        <v>10</v>
      </c>
      <c r="AK158" s="813">
        <v>2</v>
      </c>
      <c r="AL158" s="814">
        <v>0</v>
      </c>
      <c r="AN158" s="118" t="s">
        <v>1019</v>
      </c>
      <c r="AO158" s="129" t="s">
        <v>1128</v>
      </c>
      <c r="AP158" s="738">
        <v>5</v>
      </c>
      <c r="AQ158" s="738">
        <v>10</v>
      </c>
      <c r="AR158" s="738">
        <v>2</v>
      </c>
      <c r="AS158" s="739">
        <v>0</v>
      </c>
      <c r="AU158" s="114"/>
      <c r="AV158" s="122" t="s">
        <v>1422</v>
      </c>
      <c r="AW158" s="183"/>
      <c r="AX158" s="183"/>
      <c r="AY158" s="183"/>
      <c r="AZ158" s="186"/>
      <c r="BB158" s="114"/>
      <c r="BC158" s="122" t="s">
        <v>1422</v>
      </c>
      <c r="BD158" s="183"/>
      <c r="BE158" s="183"/>
      <c r="BF158" s="183"/>
      <c r="BG158" s="186"/>
      <c r="BI158" s="216"/>
      <c r="BJ158" s="861" t="s">
        <v>1422</v>
      </c>
      <c r="BK158" s="217"/>
      <c r="BL158" s="217"/>
      <c r="BM158" s="217"/>
      <c r="BN158" s="246"/>
    </row>
    <row r="159" spans="1:66" ht="117" customHeight="1" thickBot="1" x14ac:dyDescent="0.25">
      <c r="A159" s="894" t="s">
        <v>497</v>
      </c>
      <c r="B159" s="61">
        <v>1</v>
      </c>
      <c r="C159" s="93">
        <v>1</v>
      </c>
      <c r="D159" s="202" t="s">
        <v>814</v>
      </c>
      <c r="E159" s="91" t="s">
        <v>268</v>
      </c>
      <c r="F159" s="95">
        <v>225000</v>
      </c>
      <c r="G159" s="380" t="s">
        <v>468</v>
      </c>
      <c r="H159" s="202"/>
      <c r="I159" s="97" t="s">
        <v>269</v>
      </c>
      <c r="J159" s="361">
        <v>41545</v>
      </c>
      <c r="K159" s="872" t="s">
        <v>2311</v>
      </c>
      <c r="L159" s="872">
        <f t="shared" si="10"/>
        <v>0</v>
      </c>
      <c r="M159" s="852" t="s">
        <v>2217</v>
      </c>
      <c r="N159" s="217">
        <f t="shared" si="11"/>
        <v>0</v>
      </c>
      <c r="O159" s="217">
        <f t="shared" si="12"/>
        <v>8</v>
      </c>
      <c r="P159" s="217">
        <f t="shared" si="13"/>
        <v>4</v>
      </c>
      <c r="Q159" s="246">
        <f t="shared" si="14"/>
        <v>0</v>
      </c>
      <c r="R159" s="512"/>
      <c r="S159" s="678"/>
      <c r="T159" s="643" t="s">
        <v>1955</v>
      </c>
      <c r="U159" s="694"/>
      <c r="V159" s="441" t="s">
        <v>346</v>
      </c>
      <c r="W159" s="442" t="s">
        <v>459</v>
      </c>
      <c r="X159" s="566"/>
      <c r="Y159" s="440" t="s">
        <v>459</v>
      </c>
      <c r="AA159" s="344" t="s">
        <v>805</v>
      </c>
      <c r="AB159" s="780"/>
      <c r="AC159" s="781"/>
      <c r="AD159" s="781"/>
      <c r="AE159" s="782"/>
      <c r="AF159" s="110">
        <f>LEN(AA157)</f>
        <v>548</v>
      </c>
      <c r="AG159" s="118" t="s">
        <v>1129</v>
      </c>
      <c r="AH159" s="126" t="s">
        <v>1130</v>
      </c>
      <c r="AI159" s="813">
        <v>0</v>
      </c>
      <c r="AJ159" s="813">
        <v>4</v>
      </c>
      <c r="AK159" s="813">
        <v>2</v>
      </c>
      <c r="AL159" s="814">
        <v>0</v>
      </c>
      <c r="AN159" s="118" t="s">
        <v>1129</v>
      </c>
      <c r="AO159" s="130" t="s">
        <v>1130</v>
      </c>
      <c r="AP159" s="738">
        <v>0</v>
      </c>
      <c r="AQ159" s="738">
        <v>4</v>
      </c>
      <c r="AR159" s="738">
        <v>2</v>
      </c>
      <c r="AS159" s="739">
        <v>0</v>
      </c>
      <c r="AU159" s="114"/>
      <c r="AV159" s="123" t="s">
        <v>1423</v>
      </c>
      <c r="AW159" s="183"/>
      <c r="AX159" s="183"/>
      <c r="AY159" s="183"/>
      <c r="AZ159" s="186"/>
      <c r="BB159" s="114"/>
      <c r="BC159" s="123" t="s">
        <v>1423</v>
      </c>
      <c r="BD159" s="183"/>
      <c r="BE159" s="183"/>
      <c r="BF159" s="183"/>
      <c r="BG159" s="186"/>
      <c r="BI159" s="216"/>
      <c r="BJ159" s="865" t="s">
        <v>1423</v>
      </c>
      <c r="BK159" s="217"/>
      <c r="BL159" s="217"/>
      <c r="BM159" s="217"/>
      <c r="BN159" s="246"/>
    </row>
    <row r="160" spans="1:66" ht="177" customHeight="1" thickBot="1" x14ac:dyDescent="0.25">
      <c r="A160" s="894" t="s">
        <v>497</v>
      </c>
      <c r="B160" s="61">
        <v>1</v>
      </c>
      <c r="C160" s="93">
        <v>1</v>
      </c>
      <c r="D160" s="202" t="s">
        <v>815</v>
      </c>
      <c r="E160" s="91" t="s">
        <v>270</v>
      </c>
      <c r="F160" s="95">
        <v>235000</v>
      </c>
      <c r="G160" s="380" t="s">
        <v>474</v>
      </c>
      <c r="H160" s="202"/>
      <c r="I160" s="97" t="s">
        <v>271</v>
      </c>
      <c r="J160" s="361">
        <v>41466</v>
      </c>
      <c r="K160" s="916" t="s">
        <v>2312</v>
      </c>
      <c r="L160" s="872">
        <f t="shared" si="10"/>
        <v>0</v>
      </c>
      <c r="M160" s="852" t="s">
        <v>2218</v>
      </c>
      <c r="N160" s="217">
        <f t="shared" si="11"/>
        <v>0</v>
      </c>
      <c r="O160" s="217">
        <f t="shared" si="12"/>
        <v>8</v>
      </c>
      <c r="P160" s="217">
        <f t="shared" si="13"/>
        <v>20</v>
      </c>
      <c r="Q160" s="246">
        <f t="shared" si="14"/>
        <v>0</v>
      </c>
      <c r="R160" s="512"/>
      <c r="S160" s="695"/>
      <c r="T160" s="623" t="s">
        <v>1956</v>
      </c>
      <c r="U160" s="675"/>
      <c r="V160" s="441" t="s">
        <v>347</v>
      </c>
      <c r="W160" s="442" t="s">
        <v>420</v>
      </c>
      <c r="X160" s="566"/>
      <c r="Y160" s="440" t="s">
        <v>420</v>
      </c>
      <c r="AA160" s="344" t="s">
        <v>806</v>
      </c>
      <c r="AB160" s="780"/>
      <c r="AC160" s="781"/>
      <c r="AD160" s="781"/>
      <c r="AE160" s="782"/>
      <c r="AG160" s="118" t="s">
        <v>1131</v>
      </c>
      <c r="AH160" s="125" t="s">
        <v>1132</v>
      </c>
      <c r="AI160" s="813"/>
      <c r="AJ160" s="813">
        <v>4</v>
      </c>
      <c r="AK160" s="813">
        <v>10</v>
      </c>
      <c r="AL160" s="814">
        <v>0</v>
      </c>
      <c r="AN160" s="118" t="s">
        <v>1131</v>
      </c>
      <c r="AO160" s="129" t="s">
        <v>1132</v>
      </c>
      <c r="AP160" s="738"/>
      <c r="AQ160" s="738">
        <v>4</v>
      </c>
      <c r="AR160" s="738">
        <v>10</v>
      </c>
      <c r="AS160" s="739">
        <v>0</v>
      </c>
      <c r="AU160" s="114"/>
      <c r="AV160" s="122" t="s">
        <v>1424</v>
      </c>
      <c r="AW160" s="183"/>
      <c r="AX160" s="183"/>
      <c r="AY160" s="183"/>
      <c r="AZ160" s="186"/>
      <c r="BB160" s="114"/>
      <c r="BC160" s="122" t="s">
        <v>1424</v>
      </c>
      <c r="BD160" s="183"/>
      <c r="BE160" s="183"/>
      <c r="BF160" s="183"/>
      <c r="BG160" s="186"/>
      <c r="BI160" s="216"/>
      <c r="BJ160" s="861" t="s">
        <v>1424</v>
      </c>
      <c r="BK160" s="217"/>
      <c r="BL160" s="217"/>
      <c r="BM160" s="217"/>
      <c r="BN160" s="246"/>
    </row>
    <row r="161" spans="1:66" ht="222.6" customHeight="1" thickBot="1" x14ac:dyDescent="0.25">
      <c r="A161" s="894" t="s">
        <v>497</v>
      </c>
      <c r="B161" s="61">
        <v>1</v>
      </c>
      <c r="C161" s="93">
        <v>1</v>
      </c>
      <c r="D161" s="202" t="s">
        <v>816</v>
      </c>
      <c r="E161" s="91" t="s">
        <v>272</v>
      </c>
      <c r="F161" s="95">
        <v>280000</v>
      </c>
      <c r="G161" s="380" t="s">
        <v>466</v>
      </c>
      <c r="H161" s="202"/>
      <c r="I161" s="97" t="s">
        <v>273</v>
      </c>
      <c r="J161" s="361">
        <v>41540</v>
      </c>
      <c r="K161" s="916" t="s">
        <v>2313</v>
      </c>
      <c r="L161" s="872">
        <f t="shared" si="10"/>
        <v>0</v>
      </c>
      <c r="M161" s="852" t="s">
        <v>2219</v>
      </c>
      <c r="N161" s="217">
        <f t="shared" si="11"/>
        <v>10</v>
      </c>
      <c r="O161" s="217">
        <f t="shared" si="12"/>
        <v>30</v>
      </c>
      <c r="P161" s="217">
        <f t="shared" si="13"/>
        <v>20</v>
      </c>
      <c r="Q161" s="246">
        <f t="shared" si="14"/>
        <v>0</v>
      </c>
      <c r="R161" s="512"/>
      <c r="S161" s="660"/>
      <c r="T161" s="623" t="s">
        <v>1957</v>
      </c>
      <c r="U161" s="679"/>
      <c r="V161" s="441" t="s">
        <v>348</v>
      </c>
      <c r="W161" s="442" t="s">
        <v>421</v>
      </c>
      <c r="X161" s="566"/>
      <c r="Y161" s="440" t="s">
        <v>421</v>
      </c>
      <c r="AA161" s="344" t="s">
        <v>807</v>
      </c>
      <c r="AB161" s="780"/>
      <c r="AC161" s="781"/>
      <c r="AD161" s="781"/>
      <c r="AE161" s="782"/>
      <c r="AF161" s="110">
        <f>LEN(AA159)</f>
        <v>466</v>
      </c>
      <c r="AG161" s="118" t="s">
        <v>1133</v>
      </c>
      <c r="AH161" s="125" t="s">
        <v>1135</v>
      </c>
      <c r="AI161" s="813">
        <v>5</v>
      </c>
      <c r="AJ161" s="813">
        <v>15</v>
      </c>
      <c r="AK161" s="813">
        <v>10</v>
      </c>
      <c r="AL161" s="814" t="s">
        <v>1134</v>
      </c>
      <c r="AN161" s="118" t="s">
        <v>1133</v>
      </c>
      <c r="AO161" s="129" t="s">
        <v>1135</v>
      </c>
      <c r="AP161" s="738">
        <v>5</v>
      </c>
      <c r="AQ161" s="738">
        <v>15</v>
      </c>
      <c r="AR161" s="738">
        <v>10</v>
      </c>
      <c r="AS161" s="739" t="s">
        <v>1134</v>
      </c>
      <c r="AU161" s="114"/>
      <c r="AV161" s="122" t="s">
        <v>1425</v>
      </c>
      <c r="AW161" s="183"/>
      <c r="AX161" s="183"/>
      <c r="AY161" s="183"/>
      <c r="AZ161" s="186"/>
      <c r="BB161" s="114"/>
      <c r="BC161" s="122" t="s">
        <v>1425</v>
      </c>
      <c r="BD161" s="183"/>
      <c r="BE161" s="183"/>
      <c r="BF161" s="183"/>
      <c r="BG161" s="186"/>
      <c r="BI161" s="216"/>
      <c r="BJ161" s="861" t="s">
        <v>1425</v>
      </c>
      <c r="BK161" s="217"/>
      <c r="BL161" s="217"/>
      <c r="BM161" s="217"/>
      <c r="BN161" s="246"/>
    </row>
    <row r="162" spans="1:66" ht="116.45" customHeight="1" thickBot="1" x14ac:dyDescent="0.25">
      <c r="A162" s="895" t="s">
        <v>497</v>
      </c>
      <c r="B162" s="62">
        <v>1</v>
      </c>
      <c r="C162" s="94">
        <v>1</v>
      </c>
      <c r="D162" s="306" t="s">
        <v>817</v>
      </c>
      <c r="E162" s="92" t="s">
        <v>808</v>
      </c>
      <c r="F162" s="96">
        <v>53000</v>
      </c>
      <c r="G162" s="381" t="s">
        <v>467</v>
      </c>
      <c r="H162" s="306"/>
      <c r="I162" s="98" t="s">
        <v>274</v>
      </c>
      <c r="J162" s="362">
        <v>41275</v>
      </c>
      <c r="K162" s="918" t="s">
        <v>2314</v>
      </c>
      <c r="L162" s="873">
        <f t="shared" si="10"/>
        <v>0</v>
      </c>
      <c r="M162" s="853" t="s">
        <v>2220</v>
      </c>
      <c r="N162" s="239">
        <f t="shared" si="11"/>
        <v>0</v>
      </c>
      <c r="O162" s="239">
        <f t="shared" si="12"/>
        <v>10</v>
      </c>
      <c r="P162" s="239">
        <f t="shared" si="13"/>
        <v>60</v>
      </c>
      <c r="Q162" s="240">
        <f t="shared" si="14"/>
        <v>80</v>
      </c>
      <c r="R162" s="512"/>
      <c r="S162" s="661"/>
      <c r="T162" s="650" t="s">
        <v>1986</v>
      </c>
      <c r="U162" s="680"/>
      <c r="V162" s="441" t="s">
        <v>1864</v>
      </c>
      <c r="W162" s="442" t="s">
        <v>422</v>
      </c>
      <c r="X162" s="566"/>
      <c r="Y162" s="440" t="s">
        <v>422</v>
      </c>
      <c r="AA162" s="345" t="s">
        <v>803</v>
      </c>
      <c r="AB162" s="783"/>
      <c r="AC162" s="784"/>
      <c r="AD162" s="784"/>
      <c r="AE162" s="785"/>
      <c r="AF162" s="174">
        <f t="shared" ref="AF162" si="15">LEN(AA160)</f>
        <v>367</v>
      </c>
      <c r="AG162" s="152"/>
      <c r="AH162" s="127" t="s">
        <v>1136</v>
      </c>
      <c r="AI162" s="815">
        <v>0</v>
      </c>
      <c r="AJ162" s="815">
        <v>5</v>
      </c>
      <c r="AK162" s="815">
        <v>30</v>
      </c>
      <c r="AL162" s="816">
        <v>40</v>
      </c>
      <c r="AM162" s="174"/>
      <c r="AN162" s="152"/>
      <c r="AO162" s="131" t="s">
        <v>1136</v>
      </c>
      <c r="AP162" s="740">
        <v>0</v>
      </c>
      <c r="AQ162" s="740">
        <v>5</v>
      </c>
      <c r="AR162" s="740">
        <v>30</v>
      </c>
      <c r="AS162" s="741">
        <v>40</v>
      </c>
      <c r="AT162" s="174"/>
      <c r="AU162" s="151"/>
      <c r="AV162" s="175" t="s">
        <v>1136</v>
      </c>
      <c r="AW162" s="308"/>
      <c r="AX162" s="308"/>
      <c r="AY162" s="308"/>
      <c r="AZ162" s="309"/>
      <c r="BA162" s="174"/>
      <c r="BB162" s="151"/>
      <c r="BC162" s="175" t="s">
        <v>1136</v>
      </c>
      <c r="BD162" s="308"/>
      <c r="BE162" s="308"/>
      <c r="BF162" s="308"/>
      <c r="BG162" s="309"/>
      <c r="BH162" s="161"/>
      <c r="BI162" s="237"/>
      <c r="BJ162" s="864" t="s">
        <v>1136</v>
      </c>
      <c r="BK162" s="239"/>
      <c r="BL162" s="239"/>
      <c r="BM162" s="239"/>
      <c r="BN162" s="240"/>
    </row>
    <row r="163" spans="1:66" ht="246" customHeight="1" thickBot="1" x14ac:dyDescent="0.25">
      <c r="A163" s="906" t="s">
        <v>1426</v>
      </c>
      <c r="B163" s="63">
        <v>3</v>
      </c>
      <c r="C163" s="15">
        <v>1</v>
      </c>
      <c r="D163" s="375" t="s">
        <v>1427</v>
      </c>
      <c r="E163" s="12" t="s">
        <v>1428</v>
      </c>
      <c r="F163" s="57">
        <v>84600</v>
      </c>
      <c r="G163" s="384" t="s">
        <v>469</v>
      </c>
      <c r="H163" s="375" t="s">
        <v>1429</v>
      </c>
      <c r="I163" s="59" t="s">
        <v>1430</v>
      </c>
      <c r="J163" s="365"/>
      <c r="K163" s="877" t="s">
        <v>2124</v>
      </c>
      <c r="L163" s="877" t="str">
        <f t="shared" si="10"/>
        <v>Notice to Proceed- July 9, 2014. Kick-Off Meeting- July 10.2014. Del 2.1 was submitted to SCE on August 4, 2014. The Draft Assessment and Planning Report is in progress. Draft and Final Assessment  Report completed Feb. 2015. County is currently working on identifying EDRS system needs with county agencies estimated completion April 2015</v>
      </c>
      <c r="M163" s="840" t="s">
        <v>1817</v>
      </c>
      <c r="N163" s="234">
        <f t="shared" si="11"/>
        <v>0</v>
      </c>
      <c r="O163" s="234">
        <f t="shared" si="12"/>
        <v>2</v>
      </c>
      <c r="P163" s="234">
        <f t="shared" si="13"/>
        <v>18</v>
      </c>
      <c r="Q163" s="235">
        <f t="shared" si="14"/>
        <v>8</v>
      </c>
      <c r="R163" s="512"/>
      <c r="S163" s="661"/>
      <c r="T163" s="654"/>
      <c r="U163" s="678"/>
      <c r="V163" s="441"/>
      <c r="W163" s="442" t="s">
        <v>1863</v>
      </c>
      <c r="X163" s="566"/>
      <c r="Y163" s="440"/>
      <c r="AA163" s="348"/>
      <c r="AB163" s="791"/>
      <c r="AC163" s="792"/>
      <c r="AD163" s="792"/>
      <c r="AE163" s="793"/>
      <c r="AF163" s="170"/>
      <c r="AG163" s="146"/>
      <c r="AH163" s="147"/>
      <c r="AI163" s="811"/>
      <c r="AJ163" s="811"/>
      <c r="AK163" s="811"/>
      <c r="AL163" s="812"/>
      <c r="AM163" s="170"/>
      <c r="AN163" s="146"/>
      <c r="AO163" s="148"/>
      <c r="AP163" s="736"/>
      <c r="AQ163" s="736"/>
      <c r="AR163" s="736"/>
      <c r="AS163" s="737"/>
      <c r="AT163" s="170"/>
      <c r="AU163" s="145" t="s">
        <v>1431</v>
      </c>
      <c r="AV163" s="176" t="s">
        <v>1432</v>
      </c>
      <c r="AW163" s="304"/>
      <c r="AX163" s="304">
        <v>1</v>
      </c>
      <c r="AY163" s="304">
        <v>3</v>
      </c>
      <c r="AZ163" s="305"/>
      <c r="BA163" s="170"/>
      <c r="BB163" s="145" t="s">
        <v>1431</v>
      </c>
      <c r="BC163" s="201" t="s">
        <v>1620</v>
      </c>
      <c r="BD163" s="304"/>
      <c r="BE163" s="304">
        <v>1</v>
      </c>
      <c r="BF163" s="304">
        <v>3</v>
      </c>
      <c r="BG163" s="305"/>
      <c r="BH163" s="171"/>
      <c r="BI163" s="232" t="s">
        <v>1816</v>
      </c>
      <c r="BJ163" s="774" t="s">
        <v>2123</v>
      </c>
      <c r="BK163" s="234"/>
      <c r="BL163" s="234"/>
      <c r="BM163" s="234">
        <v>12</v>
      </c>
      <c r="BN163" s="235">
        <v>8</v>
      </c>
    </row>
    <row r="164" spans="1:66" ht="230.25" thickBot="1" x14ac:dyDescent="0.25">
      <c r="A164" s="896" t="s">
        <v>1426</v>
      </c>
      <c r="B164" s="65">
        <v>3</v>
      </c>
      <c r="C164" s="16">
        <v>1</v>
      </c>
      <c r="D164" s="374" t="s">
        <v>1433</v>
      </c>
      <c r="E164" s="13" t="s">
        <v>1434</v>
      </c>
      <c r="F164" s="58">
        <v>35400</v>
      </c>
      <c r="G164" s="382" t="s">
        <v>469</v>
      </c>
      <c r="H164" s="374" t="s">
        <v>1435</v>
      </c>
      <c r="I164" s="60" t="s">
        <v>1436</v>
      </c>
      <c r="J164" s="363"/>
      <c r="K164" s="874" t="s">
        <v>1818</v>
      </c>
      <c r="L164" s="874" t="str">
        <f t="shared" si="10"/>
        <v>Notice to Proceed- July 9, 2014. Kick-Off Meeting- July 10.2014. Del 3.1 was submitted to SCE on August 4, 2014. The Draft Assessment and Planning Report is in progress. Draft and Final Assessment  Report completed Feb. 2015. County is working on identifying high volume permits within county agencies and planning on on-line forms and outreach plans</v>
      </c>
      <c r="M164" s="839" t="s">
        <v>1819</v>
      </c>
      <c r="N164" s="239">
        <f t="shared" si="11"/>
        <v>0</v>
      </c>
      <c r="O164" s="239">
        <f t="shared" si="12"/>
        <v>2</v>
      </c>
      <c r="P164" s="239">
        <f t="shared" si="13"/>
        <v>19</v>
      </c>
      <c r="Q164" s="240">
        <f t="shared" si="14"/>
        <v>8</v>
      </c>
      <c r="R164" s="507"/>
      <c r="S164" s="661"/>
      <c r="T164" s="655"/>
      <c r="U164" s="695"/>
      <c r="V164" s="546"/>
      <c r="W164" s="547"/>
      <c r="X164" s="577"/>
      <c r="Y164" s="440"/>
      <c r="AA164" s="346"/>
      <c r="AB164" s="786"/>
      <c r="AC164" s="787"/>
      <c r="AD164" s="787"/>
      <c r="AE164" s="788"/>
      <c r="AF164" s="174"/>
      <c r="AG164" s="152"/>
      <c r="AH164" s="127"/>
      <c r="AI164" s="815"/>
      <c r="AJ164" s="815"/>
      <c r="AK164" s="815"/>
      <c r="AL164" s="816"/>
      <c r="AM164" s="174"/>
      <c r="AN164" s="152"/>
      <c r="AO164" s="131"/>
      <c r="AP164" s="740"/>
      <c r="AQ164" s="740"/>
      <c r="AR164" s="740"/>
      <c r="AS164" s="741"/>
      <c r="AT164" s="174"/>
      <c r="AU164" s="151" t="s">
        <v>1437</v>
      </c>
      <c r="AV164" s="134" t="s">
        <v>1438</v>
      </c>
      <c r="AW164" s="308"/>
      <c r="AX164" s="308">
        <v>1</v>
      </c>
      <c r="AY164" s="308">
        <v>3</v>
      </c>
      <c r="AZ164" s="309"/>
      <c r="BA164" s="174"/>
      <c r="BB164" s="151" t="s">
        <v>1437</v>
      </c>
      <c r="BC164" s="187" t="s">
        <v>1621</v>
      </c>
      <c r="BD164" s="308"/>
      <c r="BE164" s="308">
        <v>1</v>
      </c>
      <c r="BF164" s="308">
        <v>3</v>
      </c>
      <c r="BG164" s="309"/>
      <c r="BH164" s="161"/>
      <c r="BI164" s="237" t="s">
        <v>1818</v>
      </c>
      <c r="BJ164" s="238" t="s">
        <v>1819</v>
      </c>
      <c r="BK164" s="239">
        <v>0</v>
      </c>
      <c r="BL164" s="239">
        <v>0</v>
      </c>
      <c r="BM164" s="239">
        <v>13</v>
      </c>
      <c r="BN164" s="240">
        <v>8</v>
      </c>
    </row>
    <row r="165" spans="1:66" ht="196.9" customHeight="1" thickBot="1" x14ac:dyDescent="0.25">
      <c r="A165" s="906" t="s">
        <v>498</v>
      </c>
      <c r="B165" s="63">
        <v>2</v>
      </c>
      <c r="C165" s="15">
        <v>1</v>
      </c>
      <c r="D165" s="375" t="s">
        <v>668</v>
      </c>
      <c r="E165" s="12" t="s">
        <v>275</v>
      </c>
      <c r="F165" s="57">
        <v>82100</v>
      </c>
      <c r="G165" s="384" t="s">
        <v>471</v>
      </c>
      <c r="H165" s="375" t="s">
        <v>669</v>
      </c>
      <c r="I165" s="59" t="s">
        <v>276</v>
      </c>
      <c r="J165" s="365">
        <v>41547</v>
      </c>
      <c r="K165" s="877" t="s">
        <v>2047</v>
      </c>
      <c r="L165" s="877" t="str">
        <f t="shared" si="10"/>
        <v>The City of Visalia has completed all tasks and deliverables, including the Visalia Municipal Energy Action Plan and all associated reports to SCE.  The City Council adopted the final EAP September 16, 2013 and staff is currently implementing the EAP. The project was closed September 30, 2013 and deemed complete.</v>
      </c>
      <c r="M165" s="888" t="s">
        <v>2221</v>
      </c>
      <c r="N165" s="258">
        <f t="shared" si="11"/>
        <v>15</v>
      </c>
      <c r="O165" s="258">
        <f t="shared" si="12"/>
        <v>21</v>
      </c>
      <c r="P165" s="258">
        <f t="shared" si="13"/>
        <v>33</v>
      </c>
      <c r="Q165" s="259">
        <f t="shared" si="14"/>
        <v>24</v>
      </c>
      <c r="R165" s="513"/>
      <c r="S165" s="661"/>
      <c r="T165" s="602" t="s">
        <v>1973</v>
      </c>
      <c r="U165" s="660"/>
      <c r="V165" s="501" t="s">
        <v>277</v>
      </c>
      <c r="W165" s="502" t="s">
        <v>278</v>
      </c>
      <c r="X165" s="584"/>
      <c r="Y165" s="424" t="s">
        <v>278</v>
      </c>
      <c r="AA165" s="348" t="s">
        <v>897</v>
      </c>
      <c r="AB165" s="791">
        <v>5</v>
      </c>
      <c r="AC165" s="792">
        <v>7</v>
      </c>
      <c r="AD165" s="792">
        <v>11</v>
      </c>
      <c r="AE165" s="793">
        <v>8</v>
      </c>
      <c r="AF165" s="154">
        <f>LEN(AA161)</f>
        <v>218</v>
      </c>
      <c r="AG165" s="247" t="s">
        <v>670</v>
      </c>
      <c r="AH165" s="248" t="s">
        <v>1137</v>
      </c>
      <c r="AI165" s="734">
        <v>5</v>
      </c>
      <c r="AJ165" s="734">
        <v>7</v>
      </c>
      <c r="AK165" s="734">
        <v>11</v>
      </c>
      <c r="AL165" s="735">
        <v>8</v>
      </c>
      <c r="AM165" s="154"/>
      <c r="AN165" s="247" t="s">
        <v>670</v>
      </c>
      <c r="AO165" s="249" t="s">
        <v>1137</v>
      </c>
      <c r="AP165" s="250">
        <v>5</v>
      </c>
      <c r="AQ165" s="250">
        <v>7</v>
      </c>
      <c r="AR165" s="250">
        <v>11</v>
      </c>
      <c r="AS165" s="251">
        <v>8</v>
      </c>
      <c r="AT165" s="154"/>
      <c r="AU165" s="252" t="s">
        <v>670</v>
      </c>
      <c r="AV165" s="253" t="s">
        <v>1137</v>
      </c>
      <c r="AW165" s="254"/>
      <c r="AX165" s="254"/>
      <c r="AY165" s="254"/>
      <c r="AZ165" s="255"/>
      <c r="BA165" s="154"/>
      <c r="BB165" s="252" t="s">
        <v>670</v>
      </c>
      <c r="BC165" s="256" t="s">
        <v>1137</v>
      </c>
      <c r="BD165" s="254"/>
      <c r="BE165" s="254"/>
      <c r="BF165" s="254"/>
      <c r="BG165" s="255"/>
      <c r="BH165" s="167"/>
      <c r="BI165" s="257" t="s">
        <v>670</v>
      </c>
      <c r="BJ165" s="866" t="s">
        <v>1820</v>
      </c>
      <c r="BK165" s="258" t="s">
        <v>599</v>
      </c>
      <c r="BL165" s="258" t="s">
        <v>599</v>
      </c>
      <c r="BM165" s="258" t="s">
        <v>599</v>
      </c>
      <c r="BN165" s="259" t="s">
        <v>599</v>
      </c>
    </row>
    <row r="166" spans="1:66" ht="178.9" customHeight="1" thickBot="1" x14ac:dyDescent="0.25">
      <c r="A166" s="893" t="s">
        <v>1439</v>
      </c>
      <c r="B166" s="101">
        <v>2</v>
      </c>
      <c r="C166" s="79">
        <v>11</v>
      </c>
      <c r="D166" s="310" t="s">
        <v>656</v>
      </c>
      <c r="E166" s="73" t="s">
        <v>279</v>
      </c>
      <c r="F166" s="80">
        <v>154785</v>
      </c>
      <c r="G166" s="379" t="s">
        <v>482</v>
      </c>
      <c r="H166" s="310" t="s">
        <v>667</v>
      </c>
      <c r="I166" s="81" t="s">
        <v>280</v>
      </c>
      <c r="J166" s="360">
        <v>41609</v>
      </c>
      <c r="K166" s="871" t="s">
        <v>2315</v>
      </c>
      <c r="L166" s="871" t="str">
        <f t="shared" si="10"/>
        <v xml:space="preserve">1. Development and distribution of two menus of energy efficiency reach codes.  One focused on new construction and all reach codes measures, the second on existing building alterations and additions.
2. Received comments from multiple LGs that with upcoming 2013 Title 24 standard updates, a focus on education of the upcoming changes would be most beneficial.
3. Assessed the current local codes and solar permitting processes.  Developed existing regional solar permitting processes.
</v>
      </c>
      <c r="M166" s="889" t="s">
        <v>2222</v>
      </c>
      <c r="N166" s="243">
        <f t="shared" si="11"/>
        <v>0</v>
      </c>
      <c r="O166" s="243">
        <f t="shared" si="12"/>
        <v>12</v>
      </c>
      <c r="P166" s="243">
        <f t="shared" si="13"/>
        <v>24</v>
      </c>
      <c r="Q166" s="244">
        <f t="shared" si="14"/>
        <v>10</v>
      </c>
      <c r="R166" s="521"/>
      <c r="S166" s="662"/>
      <c r="T166" s="597" t="s">
        <v>1974</v>
      </c>
      <c r="U166" s="661"/>
      <c r="V166" s="422" t="s">
        <v>281</v>
      </c>
      <c r="W166" s="402" t="s">
        <v>423</v>
      </c>
      <c r="X166" s="555"/>
      <c r="Y166" s="424" t="s">
        <v>423</v>
      </c>
      <c r="AA166" s="343" t="s">
        <v>654</v>
      </c>
      <c r="AB166" s="777"/>
      <c r="AC166" s="778"/>
      <c r="AD166" s="778"/>
      <c r="AE166" s="779"/>
      <c r="AF166" s="170">
        <f>LEN(AA162)</f>
        <v>28</v>
      </c>
      <c r="AG166" s="146" t="s">
        <v>1138</v>
      </c>
      <c r="AH166" s="241" t="s">
        <v>1139</v>
      </c>
      <c r="AI166" s="811">
        <v>0</v>
      </c>
      <c r="AJ166" s="811">
        <v>6</v>
      </c>
      <c r="AK166" s="811">
        <v>12</v>
      </c>
      <c r="AL166" s="812">
        <v>5</v>
      </c>
      <c r="AM166" s="170"/>
      <c r="AN166" s="146" t="s">
        <v>1138</v>
      </c>
      <c r="AO166" s="242" t="s">
        <v>1139</v>
      </c>
      <c r="AP166" s="736">
        <v>0</v>
      </c>
      <c r="AQ166" s="736">
        <v>6</v>
      </c>
      <c r="AR166" s="736">
        <v>12</v>
      </c>
      <c r="AS166" s="737">
        <v>5</v>
      </c>
      <c r="AT166" s="170"/>
      <c r="AU166" s="145" t="s">
        <v>1138</v>
      </c>
      <c r="AV166" s="176" t="s">
        <v>1440</v>
      </c>
      <c r="AW166" s="304"/>
      <c r="AX166" s="304"/>
      <c r="AY166" s="304"/>
      <c r="AZ166" s="305"/>
      <c r="BA166" s="170"/>
      <c r="BB166" s="145" t="s">
        <v>1138</v>
      </c>
      <c r="BC166" s="176" t="s">
        <v>1440</v>
      </c>
      <c r="BD166" s="304"/>
      <c r="BE166" s="304"/>
      <c r="BF166" s="304"/>
      <c r="BG166" s="305"/>
      <c r="BH166" s="171"/>
      <c r="BI166" s="232" t="s">
        <v>1138</v>
      </c>
      <c r="BJ166" s="855" t="s">
        <v>1821</v>
      </c>
      <c r="BK166" s="243" t="s">
        <v>599</v>
      </c>
      <c r="BL166" s="243" t="s">
        <v>599</v>
      </c>
      <c r="BM166" s="243" t="s">
        <v>599</v>
      </c>
      <c r="BN166" s="244" t="s">
        <v>599</v>
      </c>
    </row>
    <row r="167" spans="1:66" ht="162" customHeight="1" thickBot="1" x14ac:dyDescent="0.25">
      <c r="A167" s="894" t="s">
        <v>1439</v>
      </c>
      <c r="B167" s="61">
        <v>2</v>
      </c>
      <c r="C167" s="93">
        <v>11</v>
      </c>
      <c r="D167" s="202" t="s">
        <v>657</v>
      </c>
      <c r="E167" s="91" t="s">
        <v>282</v>
      </c>
      <c r="F167" s="95" t="s">
        <v>284</v>
      </c>
      <c r="G167" s="380" t="s">
        <v>469</v>
      </c>
      <c r="H167" s="202"/>
      <c r="I167" s="97" t="s">
        <v>283</v>
      </c>
      <c r="J167" s="361">
        <v>41913</v>
      </c>
      <c r="K167" s="872" t="s">
        <v>2316</v>
      </c>
      <c r="L167" s="872" t="str">
        <f t="shared" si="10"/>
        <v xml:space="preserve">1. City of Wildomar chose three common energy efficiency simple permits types to move forward with an Online Permitting system, intended to be incrementally built upon.                                                                                           2.City of Calimesa has begun Online Permitting Implementation steps and will be begin inputting simple permits as related to energy efficiency, while at same time mitigating the need to drive to City Hall, reducing GHG emissions and increasing convenience.                                                                         </v>
      </c>
      <c r="M167" s="890" t="s">
        <v>2223</v>
      </c>
      <c r="N167" s="221">
        <f t="shared" si="11"/>
        <v>10</v>
      </c>
      <c r="O167" s="221">
        <f t="shared" si="12"/>
        <v>12</v>
      </c>
      <c r="P167" s="221">
        <f t="shared" si="13"/>
        <v>34</v>
      </c>
      <c r="Q167" s="245">
        <f t="shared" si="14"/>
        <v>14</v>
      </c>
      <c r="R167" s="521"/>
      <c r="S167" s="680"/>
      <c r="T167" s="615" t="s">
        <v>1975</v>
      </c>
      <c r="U167" s="661"/>
      <c r="V167" s="425" t="s">
        <v>285</v>
      </c>
      <c r="W167" s="426" t="s">
        <v>424</v>
      </c>
      <c r="X167" s="556"/>
      <c r="Y167" s="424" t="s">
        <v>424</v>
      </c>
      <c r="AA167" s="344" t="s">
        <v>899</v>
      </c>
      <c r="AB167" s="780"/>
      <c r="AC167" s="781"/>
      <c r="AD167" s="781"/>
      <c r="AE167" s="782"/>
      <c r="AG167" s="118" t="s">
        <v>1140</v>
      </c>
      <c r="AH167" s="125" t="s">
        <v>1141</v>
      </c>
      <c r="AI167" s="813">
        <v>5</v>
      </c>
      <c r="AJ167" s="813">
        <v>4</v>
      </c>
      <c r="AK167" s="813">
        <v>15</v>
      </c>
      <c r="AL167" s="814">
        <v>3</v>
      </c>
      <c r="AN167" s="118" t="s">
        <v>1140</v>
      </c>
      <c r="AO167" s="129" t="s">
        <v>1141</v>
      </c>
      <c r="AP167" s="738">
        <v>5</v>
      </c>
      <c r="AQ167" s="738">
        <v>4</v>
      </c>
      <c r="AR167" s="738">
        <v>15</v>
      </c>
      <c r="AS167" s="739">
        <v>3</v>
      </c>
      <c r="AU167" s="114" t="s">
        <v>1140</v>
      </c>
      <c r="AV167" s="121" t="s">
        <v>1441</v>
      </c>
      <c r="AW167" s="183"/>
      <c r="AX167" s="183">
        <v>2</v>
      </c>
      <c r="AY167" s="183">
        <v>2</v>
      </c>
      <c r="AZ167" s="186">
        <v>4</v>
      </c>
      <c r="BB167" s="114" t="s">
        <v>1140</v>
      </c>
      <c r="BC167" s="184" t="s">
        <v>1622</v>
      </c>
      <c r="BD167" s="183"/>
      <c r="BE167" s="183">
        <v>2</v>
      </c>
      <c r="BF167" s="183">
        <v>2</v>
      </c>
      <c r="BG167" s="186">
        <v>4</v>
      </c>
      <c r="BI167" s="216" t="s">
        <v>1822</v>
      </c>
      <c r="BJ167" s="862" t="s">
        <v>1823</v>
      </c>
      <c r="BK167" s="221" t="s">
        <v>599</v>
      </c>
      <c r="BL167" s="221" t="s">
        <v>599</v>
      </c>
      <c r="BM167" s="221" t="s">
        <v>599</v>
      </c>
      <c r="BN167" s="245" t="s">
        <v>599</v>
      </c>
    </row>
    <row r="168" spans="1:66" ht="170.45" customHeight="1" x14ac:dyDescent="0.2">
      <c r="A168" s="894" t="s">
        <v>1439</v>
      </c>
      <c r="B168" s="61">
        <v>2</v>
      </c>
      <c r="C168" s="93">
        <v>11</v>
      </c>
      <c r="D168" s="202" t="s">
        <v>658</v>
      </c>
      <c r="E168" s="91" t="s">
        <v>286</v>
      </c>
      <c r="F168" s="95">
        <v>110915</v>
      </c>
      <c r="G168" s="380" t="s">
        <v>466</v>
      </c>
      <c r="H168" s="202"/>
      <c r="I168" s="97" t="s">
        <v>287</v>
      </c>
      <c r="J168" s="361">
        <v>41361</v>
      </c>
      <c r="K168" s="872" t="s">
        <v>2317</v>
      </c>
      <c r="L168" s="872" t="str">
        <f t="shared" si="10"/>
        <v>1. 2013 WRCOG Energy Summit held in March.  100+ attendees. Staff from 9 of 11 WRELP Partnership Cities, additional southern California cities, counties, and state representatives.                                                          2. Focus on blend of local government topics, funding, southern CA best practices, and upcoming Title 24 code changes as related to private and public sector(s).</v>
      </c>
      <c r="M168" s="890" t="s">
        <v>2224</v>
      </c>
      <c r="N168" s="221">
        <f t="shared" si="11"/>
        <v>16</v>
      </c>
      <c r="O168" s="221">
        <f t="shared" si="12"/>
        <v>12</v>
      </c>
      <c r="P168" s="221">
        <f t="shared" si="13"/>
        <v>40</v>
      </c>
      <c r="Q168" s="245">
        <f t="shared" si="14"/>
        <v>134</v>
      </c>
      <c r="R168" s="521"/>
      <c r="S168" s="675"/>
      <c r="T168" s="615" t="s">
        <v>1976</v>
      </c>
      <c r="U168" s="661"/>
      <c r="V168" s="425" t="s">
        <v>288</v>
      </c>
      <c r="W168" s="426" t="s">
        <v>460</v>
      </c>
      <c r="X168" s="556"/>
      <c r="Y168" s="424" t="s">
        <v>460</v>
      </c>
      <c r="AA168" s="344" t="s">
        <v>898</v>
      </c>
      <c r="AB168" s="780"/>
      <c r="AC168" s="781"/>
      <c r="AD168" s="781"/>
      <c r="AE168" s="782"/>
      <c r="AG168" s="118" t="s">
        <v>1142</v>
      </c>
      <c r="AH168" s="125" t="s">
        <v>1143</v>
      </c>
      <c r="AI168" s="813">
        <v>8</v>
      </c>
      <c r="AJ168" s="813">
        <v>6</v>
      </c>
      <c r="AK168" s="813">
        <v>20</v>
      </c>
      <c r="AL168" s="814">
        <v>67</v>
      </c>
      <c r="AN168" s="118" t="s">
        <v>1142</v>
      </c>
      <c r="AO168" s="129" t="s">
        <v>1143</v>
      </c>
      <c r="AP168" s="738">
        <v>8</v>
      </c>
      <c r="AQ168" s="738">
        <v>6</v>
      </c>
      <c r="AR168" s="738">
        <v>20</v>
      </c>
      <c r="AS168" s="739">
        <v>67</v>
      </c>
      <c r="AU168" s="114" t="s">
        <v>1142</v>
      </c>
      <c r="AV168" s="121" t="s">
        <v>1442</v>
      </c>
      <c r="AW168" s="183"/>
      <c r="AX168" s="183"/>
      <c r="AY168" s="183"/>
      <c r="AZ168" s="186"/>
      <c r="BB168" s="114" t="s">
        <v>1142</v>
      </c>
      <c r="BC168" s="121" t="s">
        <v>1442</v>
      </c>
      <c r="BD168" s="183"/>
      <c r="BE168" s="183"/>
      <c r="BF168" s="183"/>
      <c r="BG168" s="186"/>
      <c r="BI168" s="216" t="s">
        <v>1142</v>
      </c>
      <c r="BJ168" s="856" t="s">
        <v>1824</v>
      </c>
      <c r="BK168" s="221" t="s">
        <v>599</v>
      </c>
      <c r="BL168" s="221" t="s">
        <v>599</v>
      </c>
      <c r="BM168" s="221" t="s">
        <v>599</v>
      </c>
      <c r="BN168" s="245" t="s">
        <v>599</v>
      </c>
    </row>
    <row r="169" spans="1:66" ht="351" customHeight="1" x14ac:dyDescent="0.2">
      <c r="A169" s="894" t="s">
        <v>1439</v>
      </c>
      <c r="B169" s="61">
        <v>2</v>
      </c>
      <c r="C169" s="93">
        <v>11</v>
      </c>
      <c r="D169" s="202" t="s">
        <v>659</v>
      </c>
      <c r="E169" s="91" t="s">
        <v>1623</v>
      </c>
      <c r="F169" s="95">
        <v>83555</v>
      </c>
      <c r="G169" s="380" t="s">
        <v>467</v>
      </c>
      <c r="H169" s="202"/>
      <c r="I169" s="97" t="s">
        <v>289</v>
      </c>
      <c r="J169" s="361">
        <v>41579</v>
      </c>
      <c r="K169" s="872" t="s">
        <v>2129</v>
      </c>
      <c r="L169" s="872" t="str">
        <f t="shared" si="10"/>
        <v>1. First Workshop held on July 25th., 2012  Martyn Dodd, Energysoft, spoke on Code Compliance with Title 24 and other green building standards.                                                                                 2. July 26th, 2012, 3 subsequent additional workshop were provided to City  staff whose job requirements are aligned with onsite inspections.  The first training was conducted at Menifee City Hall and in a home under constructions and provided information on rough inspections (plumbing, electrical, mechanical, and framing.  The second training, Insulation and envelope inspection,  allowed participants to walk through a newly construction residential development to confirm the structure has been properly sealed, and that insulation complies with standards.  The third training, project closeout, occurred at March JPA and topics included correct way to review drawing plans, and assessment of HVAC systems, lighting, other structural items and systems' proper installment.                                                                                        3.  Based upon comments from the first training and the helpful nature of the information, the workshop was replicated and staff from cities that did not attend the first time were targeting, alongside additional technical staff from Cities that attended the first meeting.</v>
      </c>
      <c r="M169" s="890" t="s">
        <v>2202</v>
      </c>
      <c r="N169" s="221">
        <f t="shared" si="11"/>
        <v>10</v>
      </c>
      <c r="O169" s="221">
        <f t="shared" si="12"/>
        <v>0</v>
      </c>
      <c r="P169" s="221">
        <f t="shared" si="13"/>
        <v>32</v>
      </c>
      <c r="Q169" s="245">
        <f t="shared" si="14"/>
        <v>16</v>
      </c>
      <c r="R169" s="521"/>
      <c r="S169" s="679"/>
      <c r="T169" s="610" t="s">
        <v>1977</v>
      </c>
      <c r="U169" s="661"/>
      <c r="V169" s="425" t="s">
        <v>290</v>
      </c>
      <c r="W169" s="426" t="s">
        <v>425</v>
      </c>
      <c r="X169" s="556"/>
      <c r="Y169" s="424" t="s">
        <v>425</v>
      </c>
      <c r="AA169" s="344" t="s">
        <v>655</v>
      </c>
      <c r="AB169" s="780"/>
      <c r="AC169" s="781"/>
      <c r="AD169" s="781"/>
      <c r="AE169" s="782"/>
      <c r="AG169" s="118" t="s">
        <v>1144</v>
      </c>
      <c r="AH169" s="125" t="s">
        <v>1145</v>
      </c>
      <c r="AI169" s="813">
        <v>5</v>
      </c>
      <c r="AJ169" s="813">
        <v>0</v>
      </c>
      <c r="AK169" s="813">
        <v>16</v>
      </c>
      <c r="AL169" s="814">
        <v>8</v>
      </c>
      <c r="AN169" s="118" t="s">
        <v>1144</v>
      </c>
      <c r="AO169" s="129" t="s">
        <v>1145</v>
      </c>
      <c r="AP169" s="738">
        <v>5</v>
      </c>
      <c r="AQ169" s="738">
        <v>0</v>
      </c>
      <c r="AR169" s="738">
        <v>16</v>
      </c>
      <c r="AS169" s="739">
        <v>8</v>
      </c>
      <c r="AU169" s="114" t="s">
        <v>1144</v>
      </c>
      <c r="AV169" s="121" t="s">
        <v>1443</v>
      </c>
      <c r="AW169" s="183"/>
      <c r="AX169" s="183"/>
      <c r="AY169" s="183"/>
      <c r="AZ169" s="186"/>
      <c r="BB169" s="114" t="s">
        <v>1144</v>
      </c>
      <c r="BC169" s="184" t="s">
        <v>1624</v>
      </c>
      <c r="BD169" s="183"/>
      <c r="BE169" s="183"/>
      <c r="BF169" s="183"/>
      <c r="BG169" s="186"/>
      <c r="BI169" s="216" t="s">
        <v>1825</v>
      </c>
      <c r="BJ169" s="862" t="s">
        <v>1826</v>
      </c>
      <c r="BK169" s="221" t="s">
        <v>599</v>
      </c>
      <c r="BL169" s="221" t="s">
        <v>599</v>
      </c>
      <c r="BM169" s="221" t="s">
        <v>599</v>
      </c>
      <c r="BN169" s="245" t="s">
        <v>599</v>
      </c>
    </row>
    <row r="170" spans="1:66" ht="193.15" customHeight="1" thickBot="1" x14ac:dyDescent="0.25">
      <c r="A170" s="894" t="s">
        <v>1439</v>
      </c>
      <c r="B170" s="61">
        <v>2</v>
      </c>
      <c r="C170" s="93">
        <v>11</v>
      </c>
      <c r="D170" s="202" t="s">
        <v>660</v>
      </c>
      <c r="E170" s="91" t="s">
        <v>291</v>
      </c>
      <c r="F170" s="95">
        <v>574000</v>
      </c>
      <c r="G170" s="380" t="s">
        <v>476</v>
      </c>
      <c r="H170" s="202"/>
      <c r="I170" s="97" t="s">
        <v>292</v>
      </c>
      <c r="J170" s="361">
        <v>41425</v>
      </c>
      <c r="K170" s="872" t="s">
        <v>2130</v>
      </c>
      <c r="L170" s="872" t="str">
        <f t="shared" si="10"/>
        <v>1. Developed two benchmarking documents for each jurisdiction as part of this task: Policies and procedures.  Both documents finalized May 31, 2013.                                                   2.  Prior to finalization and City staff approval, multiple drafts were commented upon prior to final documents.  Meetings held at each of the following 11 Cities to comb through, in detail, each of the documents: Calimesa, Canyon Lake, Lake Elsinore, Hemet, Norco, Perris, Temecula, Murrieta, Menifee, San Jacinto, and Wildomar.</v>
      </c>
      <c r="M170" s="890" t="s">
        <v>2225</v>
      </c>
      <c r="N170" s="221">
        <f t="shared" si="11"/>
        <v>2</v>
      </c>
      <c r="O170" s="221">
        <f t="shared" si="12"/>
        <v>16</v>
      </c>
      <c r="P170" s="221">
        <f t="shared" si="13"/>
        <v>0</v>
      </c>
      <c r="Q170" s="245">
        <f t="shared" si="14"/>
        <v>8</v>
      </c>
      <c r="R170" s="521"/>
      <c r="S170" s="679"/>
      <c r="T170" s="610" t="s">
        <v>1978</v>
      </c>
      <c r="U170" s="662"/>
      <c r="V170" s="425" t="s">
        <v>293</v>
      </c>
      <c r="W170" s="426" t="s">
        <v>294</v>
      </c>
      <c r="X170" s="556"/>
      <c r="Y170" s="424" t="s">
        <v>294</v>
      </c>
      <c r="AA170" s="344" t="s">
        <v>900</v>
      </c>
      <c r="AB170" s="780"/>
      <c r="AC170" s="781"/>
      <c r="AD170" s="781"/>
      <c r="AE170" s="782"/>
      <c r="AG170" s="118" t="s">
        <v>1146</v>
      </c>
      <c r="AH170" s="125" t="s">
        <v>1147</v>
      </c>
      <c r="AI170" s="813">
        <v>1</v>
      </c>
      <c r="AJ170" s="813">
        <v>8</v>
      </c>
      <c r="AK170" s="813"/>
      <c r="AL170" s="814">
        <v>4</v>
      </c>
      <c r="AN170" s="118" t="s">
        <v>1146</v>
      </c>
      <c r="AO170" s="129" t="s">
        <v>1147</v>
      </c>
      <c r="AP170" s="738">
        <v>1</v>
      </c>
      <c r="AQ170" s="738">
        <v>8</v>
      </c>
      <c r="AR170" s="738"/>
      <c r="AS170" s="739">
        <v>4</v>
      </c>
      <c r="AU170" s="114" t="s">
        <v>1146</v>
      </c>
      <c r="AV170" s="121" t="s">
        <v>1444</v>
      </c>
      <c r="AW170" s="183"/>
      <c r="AX170" s="183"/>
      <c r="AY170" s="183"/>
      <c r="AZ170" s="186"/>
      <c r="BB170" s="114" t="s">
        <v>1146</v>
      </c>
      <c r="BC170" s="121" t="s">
        <v>1444</v>
      </c>
      <c r="BD170" s="183"/>
      <c r="BE170" s="183"/>
      <c r="BF170" s="183"/>
      <c r="BG170" s="186"/>
      <c r="BI170" s="216" t="s">
        <v>1146</v>
      </c>
      <c r="BJ170" s="856" t="s">
        <v>1444</v>
      </c>
      <c r="BK170" s="221" t="s">
        <v>599</v>
      </c>
      <c r="BL170" s="221" t="s">
        <v>599</v>
      </c>
      <c r="BM170" s="221" t="s">
        <v>599</v>
      </c>
      <c r="BN170" s="245" t="s">
        <v>599</v>
      </c>
    </row>
    <row r="171" spans="1:66" ht="196.9" customHeight="1" thickBot="1" x14ac:dyDescent="0.25">
      <c r="A171" s="894" t="s">
        <v>1439</v>
      </c>
      <c r="B171" s="61">
        <v>2</v>
      </c>
      <c r="C171" s="93">
        <v>11</v>
      </c>
      <c r="D171" s="202" t="s">
        <v>661</v>
      </c>
      <c r="E171" s="91" t="s">
        <v>295</v>
      </c>
      <c r="F171" s="95">
        <v>157600</v>
      </c>
      <c r="G171" s="380" t="s">
        <v>468</v>
      </c>
      <c r="H171" s="202"/>
      <c r="I171" s="97" t="s">
        <v>296</v>
      </c>
      <c r="J171" s="361">
        <v>42095</v>
      </c>
      <c r="K171" s="872" t="s">
        <v>2318</v>
      </c>
      <c r="L171" s="872" t="str">
        <f t="shared" si="10"/>
        <v xml:space="preserve">1. Identified EnergyCAP as a capable Utility Manager Software for City use.                                     2.  The Cities of Lake Elsinore, Hemet, Temecula, San Jacinto, and Murrieta show interest in pursuing.                                                        3. Kick-off meeting occurred in January with all appropriate points of context                                       4. Building information has been consolidated and next steps for staff include the prioritizing and creation of building hierarchy.                                                                                     5.  3 year historical data has been pulled from the utilities and been used to begin initial setup of data in the EnergyCAP tool for the cities of Temecula, Murrieta, Hemet, and Lake Elsinore.  The billing applications are currently being bridged to allow for the streamlining of Account Payable with regards to this utility data.  </v>
      </c>
      <c r="M171" s="838" t="s">
        <v>2319</v>
      </c>
      <c r="N171" s="217">
        <f t="shared" si="11"/>
        <v>0</v>
      </c>
      <c r="O171" s="217">
        <f t="shared" si="12"/>
        <v>10</v>
      </c>
      <c r="P171" s="217">
        <f t="shared" si="13"/>
        <v>36</v>
      </c>
      <c r="Q171" s="246">
        <f t="shared" si="14"/>
        <v>14</v>
      </c>
      <c r="R171" s="521"/>
      <c r="T171" s="610" t="s">
        <v>1979</v>
      </c>
      <c r="U171" s="680"/>
      <c r="V171" s="425" t="s">
        <v>297</v>
      </c>
      <c r="W171" s="426" t="s">
        <v>461</v>
      </c>
      <c r="X171" s="556"/>
      <c r="Y171" s="424" t="s">
        <v>461</v>
      </c>
      <c r="AA171" s="344" t="s">
        <v>901</v>
      </c>
      <c r="AB171" s="780"/>
      <c r="AC171" s="781"/>
      <c r="AD171" s="781"/>
      <c r="AE171" s="782"/>
      <c r="AG171" s="118" t="s">
        <v>1148</v>
      </c>
      <c r="AH171" s="126" t="s">
        <v>1149</v>
      </c>
      <c r="AI171" s="813">
        <v>0</v>
      </c>
      <c r="AJ171" s="813">
        <v>3</v>
      </c>
      <c r="AK171" s="813">
        <v>7</v>
      </c>
      <c r="AL171" s="814">
        <v>3</v>
      </c>
      <c r="AN171" s="118" t="s">
        <v>1148</v>
      </c>
      <c r="AO171" s="130" t="s">
        <v>1149</v>
      </c>
      <c r="AP171" s="738">
        <v>0</v>
      </c>
      <c r="AQ171" s="738">
        <v>3</v>
      </c>
      <c r="AR171" s="738">
        <v>7</v>
      </c>
      <c r="AS171" s="739">
        <v>3</v>
      </c>
      <c r="AU171" s="114" t="s">
        <v>1445</v>
      </c>
      <c r="AV171" s="121" t="s">
        <v>1446</v>
      </c>
      <c r="AW171" s="183"/>
      <c r="AX171" s="183">
        <v>2</v>
      </c>
      <c r="AY171" s="183">
        <v>8</v>
      </c>
      <c r="AZ171" s="186">
        <v>1</v>
      </c>
      <c r="BB171" s="114" t="s">
        <v>1445</v>
      </c>
      <c r="BC171" s="184" t="s">
        <v>1625</v>
      </c>
      <c r="BD171" s="183"/>
      <c r="BE171" s="183">
        <v>2</v>
      </c>
      <c r="BF171" s="183">
        <v>8</v>
      </c>
      <c r="BG171" s="186">
        <v>1</v>
      </c>
      <c r="BI171" s="216" t="s">
        <v>1827</v>
      </c>
      <c r="BJ171" s="181" t="s">
        <v>1828</v>
      </c>
      <c r="BK171" s="217">
        <v>0</v>
      </c>
      <c r="BL171" s="217">
        <v>0</v>
      </c>
      <c r="BM171" s="217">
        <v>6</v>
      </c>
      <c r="BN171" s="246">
        <v>6</v>
      </c>
    </row>
    <row r="172" spans="1:66" ht="175.9" customHeight="1" thickBot="1" x14ac:dyDescent="0.25">
      <c r="A172" s="894" t="s">
        <v>1439</v>
      </c>
      <c r="B172" s="61">
        <v>2</v>
      </c>
      <c r="C172" s="93">
        <v>11</v>
      </c>
      <c r="D172" s="202" t="s">
        <v>662</v>
      </c>
      <c r="E172" s="91" t="s">
        <v>298</v>
      </c>
      <c r="F172" s="95">
        <v>363361.75641025638</v>
      </c>
      <c r="G172" s="380" t="s">
        <v>471</v>
      </c>
      <c r="H172" s="202"/>
      <c r="I172" s="97" t="s">
        <v>299</v>
      </c>
      <c r="J172" s="361">
        <v>41791</v>
      </c>
      <c r="K172" s="872" t="s">
        <v>2320</v>
      </c>
      <c r="L172" s="872" t="str">
        <f t="shared" si="10"/>
        <v xml:space="preserve">In addition to semi-annual program accomplishments, additional accomplishment and outreach include:                         1.  Integration of EAPs into a WRCOG Regional CAP that is being worked on simultaneously.  The EAP is intended to be the working Energy Chapter for many of the jurisdictions.                                                                          2. Use of the WRCOG committee structure to provide updated on the EAPs and CAP; committees include Planning Directors technical advisory committee, public works committee, WRCOG technical advisory committee, and the Western Riverside Energy Leader Partnership.                                             3.  Municipal EAP completed in June 2014, and used in the final portion of the Regional CAP                                        </v>
      </c>
      <c r="M172" s="852" t="s">
        <v>2226</v>
      </c>
      <c r="N172" s="217">
        <f t="shared" si="11"/>
        <v>10</v>
      </c>
      <c r="O172" s="217">
        <f t="shared" si="12"/>
        <v>90</v>
      </c>
      <c r="P172" s="217">
        <f t="shared" si="13"/>
        <v>74</v>
      </c>
      <c r="Q172" s="246">
        <f t="shared" si="14"/>
        <v>20</v>
      </c>
      <c r="R172" s="521"/>
      <c r="T172" s="610" t="s">
        <v>1980</v>
      </c>
      <c r="U172" s="675"/>
      <c r="V172" s="425" t="s">
        <v>300</v>
      </c>
      <c r="W172" s="426" t="s">
        <v>426</v>
      </c>
      <c r="X172" s="556"/>
      <c r="Y172" s="424" t="s">
        <v>426</v>
      </c>
      <c r="AA172" s="344" t="s">
        <v>902</v>
      </c>
      <c r="AB172" s="780"/>
      <c r="AC172" s="781"/>
      <c r="AD172" s="781"/>
      <c r="AE172" s="782"/>
      <c r="AG172" s="118" t="s">
        <v>1150</v>
      </c>
      <c r="AH172" s="125" t="s">
        <v>1151</v>
      </c>
      <c r="AI172" s="813">
        <v>0</v>
      </c>
      <c r="AJ172" s="813">
        <v>33</v>
      </c>
      <c r="AK172" s="813">
        <v>25</v>
      </c>
      <c r="AL172" s="814">
        <v>7</v>
      </c>
      <c r="AN172" s="118" t="s">
        <v>1150</v>
      </c>
      <c r="AO172" s="129" t="s">
        <v>1151</v>
      </c>
      <c r="AP172" s="738">
        <v>0</v>
      </c>
      <c r="AQ172" s="738">
        <v>33</v>
      </c>
      <c r="AR172" s="738">
        <v>25</v>
      </c>
      <c r="AS172" s="739">
        <v>7</v>
      </c>
      <c r="AU172" s="114" t="s">
        <v>1447</v>
      </c>
      <c r="AV172" s="121" t="s">
        <v>1448</v>
      </c>
      <c r="AW172" s="183">
        <v>5</v>
      </c>
      <c r="AX172" s="183">
        <v>12</v>
      </c>
      <c r="AY172" s="183">
        <v>12</v>
      </c>
      <c r="AZ172" s="186">
        <v>3</v>
      </c>
      <c r="BB172" s="114" t="s">
        <v>1447</v>
      </c>
      <c r="BC172" s="121" t="s">
        <v>1626</v>
      </c>
      <c r="BD172" s="183">
        <v>5</v>
      </c>
      <c r="BE172" s="183">
        <v>12</v>
      </c>
      <c r="BF172" s="183">
        <v>12</v>
      </c>
      <c r="BG172" s="186">
        <v>3</v>
      </c>
      <c r="BI172" s="216" t="s">
        <v>1447</v>
      </c>
      <c r="BJ172" s="856" t="s">
        <v>1829</v>
      </c>
      <c r="BK172" s="217" t="s">
        <v>599</v>
      </c>
      <c r="BL172" s="217" t="s">
        <v>599</v>
      </c>
      <c r="BM172" s="217" t="s">
        <v>599</v>
      </c>
      <c r="BN172" s="246" t="s">
        <v>599</v>
      </c>
    </row>
    <row r="173" spans="1:66" ht="182.45" customHeight="1" x14ac:dyDescent="0.2">
      <c r="A173" s="894" t="s">
        <v>1439</v>
      </c>
      <c r="B173" s="61">
        <v>2</v>
      </c>
      <c r="C173" s="93">
        <v>11</v>
      </c>
      <c r="D173" s="202" t="s">
        <v>663</v>
      </c>
      <c r="E173" s="91" t="s">
        <v>301</v>
      </c>
      <c r="F173" s="95">
        <v>304772.94142857142</v>
      </c>
      <c r="G173" s="380" t="s">
        <v>473</v>
      </c>
      <c r="H173" s="202"/>
      <c r="I173" s="97" t="s">
        <v>302</v>
      </c>
      <c r="J173" s="361">
        <v>41791</v>
      </c>
      <c r="K173" s="872" t="s">
        <v>2321</v>
      </c>
      <c r="L173" s="872" t="str">
        <f t="shared" si="10"/>
        <v>In addition to semi-annual program accomplishments, additional accomplishment and outreach include:                         1.  Integration of EAPs into a WRCOG Regional CAP that is being worked on simultaneously.  The EAP is intended to be the working Energy Chapter for many of the jurisdictions.                                                                          2. Use of the WRCOG committee structure to provide updated on the EAPs and CAP; committees include Planning Directors technical advisory committee, public works committee, WRCOG technical advisory committee, and the Western Riverside Energy Leader Partnership.                                                    5.  Community EAP completed in June 2014, and used in the final portion of the Regional CAP</v>
      </c>
      <c r="M173" s="852" t="s">
        <v>2226</v>
      </c>
      <c r="N173" s="217">
        <f t="shared" si="11"/>
        <v>10</v>
      </c>
      <c r="O173" s="217">
        <f t="shared" si="12"/>
        <v>60</v>
      </c>
      <c r="P173" s="217">
        <f t="shared" si="13"/>
        <v>74</v>
      </c>
      <c r="Q173" s="246">
        <f t="shared" si="14"/>
        <v>20</v>
      </c>
      <c r="R173" s="521"/>
      <c r="S173" s="688"/>
      <c r="T173" s="610" t="s">
        <v>1981</v>
      </c>
      <c r="U173" s="679"/>
      <c r="V173" s="425" t="s">
        <v>303</v>
      </c>
      <c r="W173" s="426" t="s">
        <v>427</v>
      </c>
      <c r="X173" s="556"/>
      <c r="Y173" s="424" t="s">
        <v>427</v>
      </c>
      <c r="AA173" s="344" t="s">
        <v>903</v>
      </c>
      <c r="AB173" s="780"/>
      <c r="AC173" s="781"/>
      <c r="AD173" s="781"/>
      <c r="AE173" s="782"/>
      <c r="AG173" s="118" t="s">
        <v>1150</v>
      </c>
      <c r="AH173" s="125" t="s">
        <v>1152</v>
      </c>
      <c r="AI173" s="813">
        <v>0</v>
      </c>
      <c r="AJ173" s="813">
        <v>3</v>
      </c>
      <c r="AK173" s="813">
        <v>25</v>
      </c>
      <c r="AL173" s="814">
        <v>7</v>
      </c>
      <c r="AN173" s="118" t="s">
        <v>1150</v>
      </c>
      <c r="AO173" s="129" t="s">
        <v>1152</v>
      </c>
      <c r="AP173" s="738">
        <v>0</v>
      </c>
      <c r="AQ173" s="738">
        <v>33</v>
      </c>
      <c r="AR173" s="738">
        <v>25</v>
      </c>
      <c r="AS173" s="739">
        <v>7</v>
      </c>
      <c r="AU173" s="114" t="s">
        <v>1449</v>
      </c>
      <c r="AV173" s="121" t="s">
        <v>1450</v>
      </c>
      <c r="AW173" s="183">
        <v>5</v>
      </c>
      <c r="AX173" s="183">
        <v>12</v>
      </c>
      <c r="AY173" s="183">
        <v>12</v>
      </c>
      <c r="AZ173" s="186">
        <v>3</v>
      </c>
      <c r="BB173" s="114" t="s">
        <v>1449</v>
      </c>
      <c r="BC173" s="121" t="s">
        <v>1450</v>
      </c>
      <c r="BD173" s="183">
        <v>5</v>
      </c>
      <c r="BE173" s="183">
        <v>12</v>
      </c>
      <c r="BF173" s="183">
        <v>12</v>
      </c>
      <c r="BG173" s="186">
        <v>3</v>
      </c>
      <c r="BI173" s="216" t="s">
        <v>1449</v>
      </c>
      <c r="BJ173" s="856" t="s">
        <v>1830</v>
      </c>
      <c r="BK173" s="217" t="s">
        <v>599</v>
      </c>
      <c r="BL173" s="217" t="s">
        <v>599</v>
      </c>
      <c r="BM173" s="217" t="s">
        <v>599</v>
      </c>
      <c r="BN173" s="246" t="s">
        <v>599</v>
      </c>
    </row>
    <row r="174" spans="1:66" ht="235.15" customHeight="1" x14ac:dyDescent="0.2">
      <c r="A174" s="894" t="s">
        <v>1451</v>
      </c>
      <c r="B174" s="61">
        <v>2</v>
      </c>
      <c r="C174" s="93">
        <v>1</v>
      </c>
      <c r="D174" s="202" t="s">
        <v>665</v>
      </c>
      <c r="E174" s="91" t="s">
        <v>664</v>
      </c>
      <c r="F174" s="95">
        <v>80552</v>
      </c>
      <c r="G174" s="380" t="s">
        <v>480</v>
      </c>
      <c r="H174" s="202"/>
      <c r="I174" s="97" t="s">
        <v>304</v>
      </c>
      <c r="J174" s="361">
        <v>41974</v>
      </c>
      <c r="K174" s="872" t="s">
        <v>2322</v>
      </c>
      <c r="L174" s="872" t="str">
        <f t="shared" si="10"/>
        <v>1.  Revolving loan seed money identified from passed energy efficiency project rebates and savings.                                                                                    2. In June of 2013, Temecula City Council approved the creation of a special revenue fund for the Temecula Energy Efficiency Management fund (TEEM) for $119,000.              3. Worksheet developed for City use to do three things: track the input of project data,  rebates and savings, and to identify project applicability.</v>
      </c>
      <c r="M174" s="852" t="s">
        <v>2227</v>
      </c>
      <c r="N174" s="217">
        <f t="shared" si="11"/>
        <v>10</v>
      </c>
      <c r="O174" s="217">
        <f t="shared" si="12"/>
        <v>12</v>
      </c>
      <c r="P174" s="217">
        <f t="shared" si="13"/>
        <v>2</v>
      </c>
      <c r="Q174" s="246">
        <f t="shared" si="14"/>
        <v>8</v>
      </c>
      <c r="R174" s="521"/>
      <c r="S174" s="696"/>
      <c r="T174" s="610" t="s">
        <v>1982</v>
      </c>
      <c r="U174" s="679"/>
      <c r="V174" s="425" t="s">
        <v>305</v>
      </c>
      <c r="W174" s="426" t="s">
        <v>428</v>
      </c>
      <c r="X174" s="556"/>
      <c r="Y174" s="424" t="s">
        <v>428</v>
      </c>
      <c r="AA174" s="344" t="s">
        <v>904</v>
      </c>
      <c r="AB174" s="780"/>
      <c r="AC174" s="781"/>
      <c r="AD174" s="781"/>
      <c r="AE174" s="782"/>
      <c r="AG174" s="118" t="s">
        <v>1153</v>
      </c>
      <c r="AH174" s="125" t="s">
        <v>1154</v>
      </c>
      <c r="AI174" s="813">
        <v>5</v>
      </c>
      <c r="AJ174" s="813">
        <v>6</v>
      </c>
      <c r="AK174" s="813">
        <v>1</v>
      </c>
      <c r="AL174" s="814">
        <v>4</v>
      </c>
      <c r="AN174" s="118" t="s">
        <v>1153</v>
      </c>
      <c r="AO174" s="129" t="s">
        <v>1154</v>
      </c>
      <c r="AP174" s="738">
        <v>5</v>
      </c>
      <c r="AQ174" s="738">
        <v>6</v>
      </c>
      <c r="AR174" s="738">
        <v>1</v>
      </c>
      <c r="AS174" s="739">
        <v>4</v>
      </c>
      <c r="AU174" s="114" t="s">
        <v>1153</v>
      </c>
      <c r="AV174" s="121" t="s">
        <v>1452</v>
      </c>
      <c r="AW174" s="183"/>
      <c r="AX174" s="183"/>
      <c r="AY174" s="183"/>
      <c r="AZ174" s="186"/>
      <c r="BB174" s="114" t="s">
        <v>1153</v>
      </c>
      <c r="BC174" s="184" t="s">
        <v>1627</v>
      </c>
      <c r="BD174" s="183"/>
      <c r="BE174" s="183"/>
      <c r="BF174" s="183"/>
      <c r="BG174" s="186"/>
      <c r="BI174" s="216" t="s">
        <v>1153</v>
      </c>
      <c r="BJ174" s="862" t="s">
        <v>1831</v>
      </c>
      <c r="BK174" s="217" t="s">
        <v>599</v>
      </c>
      <c r="BL174" s="217" t="s">
        <v>599</v>
      </c>
      <c r="BM174" s="217" t="s">
        <v>599</v>
      </c>
      <c r="BN174" s="246" t="s">
        <v>599</v>
      </c>
    </row>
    <row r="175" spans="1:66" ht="175.15" customHeight="1" thickBot="1" x14ac:dyDescent="0.25">
      <c r="A175" s="908" t="s">
        <v>1439</v>
      </c>
      <c r="B175" s="64">
        <v>2</v>
      </c>
      <c r="C175" s="86">
        <v>11</v>
      </c>
      <c r="D175" s="301" t="s">
        <v>666</v>
      </c>
      <c r="E175" s="85" t="s">
        <v>1155</v>
      </c>
      <c r="F175" s="88">
        <v>245689</v>
      </c>
      <c r="G175" s="383" t="s">
        <v>474</v>
      </c>
      <c r="H175" s="301"/>
      <c r="I175" s="89" t="s">
        <v>306</v>
      </c>
      <c r="J175" s="364">
        <v>41791</v>
      </c>
      <c r="K175" s="875" t="s">
        <v>2048</v>
      </c>
      <c r="L175" s="875" t="str">
        <f t="shared" si="10"/>
        <v xml:space="preserve">1.  Working in conjunction with, and simultaneous to the Energy Action Plans, this policy and energy analysis tool will allow cities to update              </v>
      </c>
      <c r="M175" s="891" t="s">
        <v>2228</v>
      </c>
      <c r="N175" s="717">
        <f t="shared" si="11"/>
        <v>0</v>
      </c>
      <c r="O175" s="717">
        <f t="shared" si="12"/>
        <v>66</v>
      </c>
      <c r="P175" s="717">
        <f t="shared" si="13"/>
        <v>50</v>
      </c>
      <c r="Q175" s="718">
        <f t="shared" si="14"/>
        <v>14</v>
      </c>
      <c r="R175" s="521"/>
      <c r="S175" s="719"/>
      <c r="T175" s="624" t="s">
        <v>1983</v>
      </c>
      <c r="V175" s="535" t="s">
        <v>307</v>
      </c>
      <c r="W175" s="720" t="s">
        <v>429</v>
      </c>
      <c r="X175" s="557"/>
      <c r="Y175" s="721" t="s">
        <v>429</v>
      </c>
      <c r="AA175" s="347" t="s">
        <v>905</v>
      </c>
      <c r="AB175" s="794"/>
      <c r="AC175" s="789"/>
      <c r="AD175" s="789"/>
      <c r="AE175" s="790"/>
      <c r="AG175" s="137" t="s">
        <v>1156</v>
      </c>
      <c r="AH175" s="138" t="s">
        <v>1157</v>
      </c>
      <c r="AI175" s="829">
        <v>0</v>
      </c>
      <c r="AJ175" s="829">
        <v>33</v>
      </c>
      <c r="AK175" s="829">
        <v>25</v>
      </c>
      <c r="AL175" s="830">
        <v>7</v>
      </c>
      <c r="AN175" s="137" t="s">
        <v>1156</v>
      </c>
      <c r="AO175" s="139" t="s">
        <v>1157</v>
      </c>
      <c r="AP175" s="752">
        <v>0</v>
      </c>
      <c r="AQ175" s="752">
        <v>33</v>
      </c>
      <c r="AR175" s="752">
        <v>25</v>
      </c>
      <c r="AS175" s="753">
        <v>7</v>
      </c>
      <c r="AU175" s="136" t="s">
        <v>1156</v>
      </c>
      <c r="AV175" s="166" t="s">
        <v>1453</v>
      </c>
      <c r="AW175" s="766"/>
      <c r="AX175" s="766"/>
      <c r="AY175" s="766"/>
      <c r="AZ175" s="767"/>
      <c r="BB175" s="136" t="s">
        <v>1156</v>
      </c>
      <c r="BC175" s="166" t="s">
        <v>1628</v>
      </c>
      <c r="BD175" s="766"/>
      <c r="BE175" s="766"/>
      <c r="BF175" s="766"/>
      <c r="BG175" s="767"/>
      <c r="BI175" s="722" t="s">
        <v>1156</v>
      </c>
      <c r="BJ175" s="867" t="s">
        <v>1628</v>
      </c>
      <c r="BK175" s="717" t="s">
        <v>599</v>
      </c>
      <c r="BL175" s="717" t="s">
        <v>599</v>
      </c>
      <c r="BM175" s="717" t="s">
        <v>599</v>
      </c>
      <c r="BN175" s="718" t="s">
        <v>599</v>
      </c>
    </row>
    <row r="176" spans="1:66" ht="144" customHeight="1" x14ac:dyDescent="0.2">
      <c r="A176" s="893" t="s">
        <v>1454</v>
      </c>
      <c r="B176" s="101">
        <v>3</v>
      </c>
      <c r="C176" s="396">
        <v>2</v>
      </c>
      <c r="D176" s="310" t="s">
        <v>1455</v>
      </c>
      <c r="E176" s="87" t="s">
        <v>2125</v>
      </c>
      <c r="F176" s="80">
        <v>87000</v>
      </c>
      <c r="G176" s="379" t="s">
        <v>469</v>
      </c>
      <c r="H176" s="310" t="s">
        <v>1456</v>
      </c>
      <c r="I176" s="81" t="s">
        <v>1457</v>
      </c>
      <c r="J176" s="360"/>
      <c r="K176" s="871" t="s">
        <v>2131</v>
      </c>
      <c r="L176" s="871">
        <f t="shared" si="10"/>
        <v>0</v>
      </c>
      <c r="M176" s="840" t="s">
        <v>1832</v>
      </c>
      <c r="N176" s="234">
        <f t="shared" si="11"/>
        <v>0</v>
      </c>
      <c r="O176" s="234">
        <f t="shared" si="12"/>
        <v>0</v>
      </c>
      <c r="P176" s="234">
        <f t="shared" si="13"/>
        <v>0</v>
      </c>
      <c r="Q176" s="235">
        <f t="shared" si="14"/>
        <v>0</v>
      </c>
      <c r="R176" s="724"/>
      <c r="S176" s="688"/>
      <c r="T176" s="617" t="s">
        <v>1983</v>
      </c>
      <c r="U176" s="725"/>
      <c r="V176" s="422"/>
      <c r="W176" s="423"/>
      <c r="X176" s="726"/>
      <c r="Y176" s="727"/>
      <c r="Z176" s="725"/>
      <c r="AA176" s="343"/>
      <c r="AB176" s="777"/>
      <c r="AC176" s="778"/>
      <c r="AD176" s="778"/>
      <c r="AE176" s="779"/>
      <c r="AF176" s="725"/>
      <c r="AG176" s="146"/>
      <c r="AH176" s="147"/>
      <c r="AI176" s="811"/>
      <c r="AJ176" s="811"/>
      <c r="AK176" s="811"/>
      <c r="AL176" s="812"/>
      <c r="AM176" s="725"/>
      <c r="AN176" s="146"/>
      <c r="AO176" s="148"/>
      <c r="AP176" s="736"/>
      <c r="AQ176" s="736"/>
      <c r="AR176" s="736"/>
      <c r="AS176" s="737"/>
      <c r="AT176" s="725"/>
      <c r="AU176" s="145"/>
      <c r="AV176" s="176" t="s">
        <v>1458</v>
      </c>
      <c r="AW176" s="304"/>
      <c r="AX176" s="304"/>
      <c r="AY176" s="304"/>
      <c r="AZ176" s="305"/>
      <c r="BA176" s="725"/>
      <c r="BB176" s="145"/>
      <c r="BC176" s="176" t="s">
        <v>1629</v>
      </c>
      <c r="BD176" s="304"/>
      <c r="BE176" s="304"/>
      <c r="BF176" s="304"/>
      <c r="BG176" s="305"/>
      <c r="BH176" s="728"/>
      <c r="BI176" s="232"/>
      <c r="BJ176" s="207" t="s">
        <v>1832</v>
      </c>
      <c r="BK176" s="234" t="s">
        <v>599</v>
      </c>
      <c r="BL176" s="234" t="s">
        <v>599</v>
      </c>
      <c r="BM176" s="234" t="s">
        <v>599</v>
      </c>
      <c r="BN176" s="235" t="s">
        <v>599</v>
      </c>
    </row>
    <row r="177" spans="1:66" ht="120.6" customHeight="1" thickBot="1" x14ac:dyDescent="0.25">
      <c r="A177" s="895" t="s">
        <v>2067</v>
      </c>
      <c r="B177" s="62">
        <v>3</v>
      </c>
      <c r="C177" s="177">
        <v>11</v>
      </c>
      <c r="D177" s="306" t="s">
        <v>1371</v>
      </c>
      <c r="E177" s="92" t="s">
        <v>2055</v>
      </c>
      <c r="F177" s="96">
        <v>126150</v>
      </c>
      <c r="G177" s="381" t="s">
        <v>480</v>
      </c>
      <c r="H177" s="306" t="s">
        <v>1459</v>
      </c>
      <c r="I177" s="98" t="s">
        <v>2054</v>
      </c>
      <c r="J177" s="362"/>
      <c r="K177" s="873" t="s">
        <v>2132</v>
      </c>
      <c r="L177" s="873">
        <f t="shared" si="10"/>
        <v>0</v>
      </c>
      <c r="M177" s="839" t="s">
        <v>2133</v>
      </c>
      <c r="N177" s="239">
        <f t="shared" si="11"/>
        <v>0</v>
      </c>
      <c r="O177" s="239">
        <f t="shared" si="12"/>
        <v>0</v>
      </c>
      <c r="P177" s="239">
        <f t="shared" si="13"/>
        <v>0</v>
      </c>
      <c r="Q177" s="240">
        <f t="shared" si="14"/>
        <v>0</v>
      </c>
      <c r="R177" s="729"/>
      <c r="S177" s="680"/>
      <c r="T177" s="611" t="s">
        <v>1983</v>
      </c>
      <c r="U177" s="690"/>
      <c r="V177" s="473"/>
      <c r="W177" s="500"/>
      <c r="X177" s="730"/>
      <c r="Y177" s="731"/>
      <c r="Z177" s="150"/>
      <c r="AA177" s="345"/>
      <c r="AB177" s="783"/>
      <c r="AC177" s="784"/>
      <c r="AD177" s="784"/>
      <c r="AE177" s="785"/>
      <c r="AF177" s="150"/>
      <c r="AG177" s="152"/>
      <c r="AH177" s="127"/>
      <c r="AI177" s="815"/>
      <c r="AJ177" s="815"/>
      <c r="AK177" s="815"/>
      <c r="AL177" s="816"/>
      <c r="AM177" s="150"/>
      <c r="AN177" s="152"/>
      <c r="AO177" s="131"/>
      <c r="AP177" s="740"/>
      <c r="AQ177" s="740"/>
      <c r="AR177" s="740"/>
      <c r="AS177" s="741"/>
      <c r="AT177" s="150"/>
      <c r="AU177" s="151"/>
      <c r="AV177" s="134" t="s">
        <v>1460</v>
      </c>
      <c r="AW177" s="308"/>
      <c r="AX177" s="308"/>
      <c r="AY177" s="308"/>
      <c r="AZ177" s="309"/>
      <c r="BA177" s="150"/>
      <c r="BB177" s="151"/>
      <c r="BC177" s="134" t="s">
        <v>1630</v>
      </c>
      <c r="BD177" s="308"/>
      <c r="BE177" s="308"/>
      <c r="BF177" s="308"/>
      <c r="BG177" s="309"/>
      <c r="BH177" s="732"/>
      <c r="BI177" s="237"/>
      <c r="BJ177" s="208" t="s">
        <v>1833</v>
      </c>
      <c r="BK177" s="239" t="s">
        <v>599</v>
      </c>
      <c r="BL177" s="239" t="s">
        <v>599</v>
      </c>
      <c r="BM177" s="239" t="s">
        <v>599</v>
      </c>
      <c r="BN177" s="240" t="s">
        <v>599</v>
      </c>
    </row>
    <row r="178" spans="1:66" ht="13.5" thickBot="1" x14ac:dyDescent="0.25">
      <c r="R178" s="521"/>
      <c r="S178" s="692"/>
      <c r="U178" s="723"/>
    </row>
    <row r="179" spans="1:66" x14ac:dyDescent="0.2">
      <c r="R179" s="521"/>
      <c r="S179" s="675"/>
      <c r="U179" s="697"/>
    </row>
    <row r="180" spans="1:66" ht="13.5" thickBot="1" x14ac:dyDescent="0.25">
      <c r="R180" s="521"/>
      <c r="S180" s="679"/>
      <c r="U180" s="690"/>
    </row>
    <row r="181" spans="1:66" x14ac:dyDescent="0.2">
      <c r="R181" s="521"/>
      <c r="S181" s="679"/>
      <c r="U181" s="675"/>
    </row>
    <row r="182" spans="1:66" ht="13.5" thickBot="1" x14ac:dyDescent="0.25">
      <c r="R182" s="521"/>
      <c r="S182" s="679"/>
      <c r="U182" s="680"/>
    </row>
    <row r="183" spans="1:66" x14ac:dyDescent="0.2">
      <c r="R183" s="521"/>
      <c r="S183" s="679"/>
      <c r="U183" s="675"/>
    </row>
    <row r="184" spans="1:66" x14ac:dyDescent="0.2">
      <c r="R184" s="521"/>
      <c r="S184" s="679"/>
      <c r="U184" s="679"/>
    </row>
    <row r="185" spans="1:66" x14ac:dyDescent="0.2">
      <c r="R185" s="521"/>
      <c r="S185" s="679"/>
      <c r="U185" s="679"/>
    </row>
    <row r="186" spans="1:66" ht="13.5" thickBot="1" x14ac:dyDescent="0.25">
      <c r="R186" s="521"/>
      <c r="S186" s="685"/>
      <c r="U186" s="679"/>
    </row>
    <row r="187" spans="1:66" x14ac:dyDescent="0.2">
      <c r="R187" s="521"/>
      <c r="S187" s="672"/>
      <c r="U187" s="679"/>
    </row>
    <row r="188" spans="1:66" ht="13.5" thickBot="1" x14ac:dyDescent="0.25">
      <c r="R188" s="521"/>
      <c r="S188" s="673"/>
      <c r="U188" s="685"/>
    </row>
    <row r="189" spans="1:66" ht="13.5" thickBot="1" x14ac:dyDescent="0.25">
      <c r="R189" s="521"/>
      <c r="S189" s="698"/>
      <c r="U189" s="672"/>
    </row>
    <row r="190" spans="1:66" ht="13.5" thickBot="1" x14ac:dyDescent="0.25">
      <c r="R190" s="521"/>
      <c r="S190" s="699"/>
      <c r="U190" s="673"/>
    </row>
    <row r="191" spans="1:66" ht="13.5" thickBot="1" x14ac:dyDescent="0.25">
      <c r="R191" s="521"/>
      <c r="S191" s="700"/>
      <c r="U191" s="698"/>
    </row>
    <row r="192" spans="1:66" ht="13.5" thickBot="1" x14ac:dyDescent="0.25">
      <c r="R192" s="521"/>
      <c r="S192" s="679"/>
      <c r="U192" s="699"/>
    </row>
    <row r="193" spans="18:21" x14ac:dyDescent="0.2">
      <c r="R193" s="521"/>
      <c r="S193" s="679"/>
      <c r="U193" s="700"/>
    </row>
    <row r="194" spans="18:21" x14ac:dyDescent="0.2">
      <c r="R194" s="521"/>
      <c r="S194" s="679"/>
      <c r="U194" s="679"/>
    </row>
    <row r="195" spans="18:21" x14ac:dyDescent="0.2">
      <c r="R195" s="521"/>
      <c r="S195" s="679"/>
      <c r="U195" s="679"/>
    </row>
    <row r="196" spans="18:21" ht="40.15" customHeight="1" x14ac:dyDescent="0.2">
      <c r="R196" s="521"/>
      <c r="S196" s="679"/>
      <c r="U196" s="679"/>
    </row>
    <row r="197" spans="18:21" x14ac:dyDescent="0.2">
      <c r="R197" s="521"/>
      <c r="S197" s="679"/>
      <c r="U197" s="679"/>
    </row>
    <row r="198" spans="18:21" x14ac:dyDescent="0.2">
      <c r="R198" s="521"/>
      <c r="S198" s="679"/>
      <c r="U198" s="679"/>
    </row>
    <row r="199" spans="18:21" x14ac:dyDescent="0.2">
      <c r="R199" s="521"/>
      <c r="S199" s="679"/>
      <c r="U199" s="679"/>
    </row>
    <row r="200" spans="18:21" x14ac:dyDescent="0.2">
      <c r="R200" s="521"/>
      <c r="S200" s="679"/>
      <c r="U200" s="679"/>
    </row>
    <row r="201" spans="18:21" ht="13.5" thickBot="1" x14ac:dyDescent="0.25">
      <c r="R201" s="521"/>
      <c r="S201" s="680"/>
      <c r="U201" s="679"/>
    </row>
    <row r="202" spans="18:21" x14ac:dyDescent="0.2">
      <c r="R202" s="521"/>
      <c r="S202" s="701"/>
      <c r="U202" s="679"/>
    </row>
    <row r="203" spans="18:21" ht="13.5" thickBot="1" x14ac:dyDescent="0.25">
      <c r="R203" s="521"/>
      <c r="S203" s="701"/>
      <c r="U203" s="680"/>
    </row>
    <row r="204" spans="18:21" x14ac:dyDescent="0.2">
      <c r="S204" s="688"/>
      <c r="U204" s="701"/>
    </row>
    <row r="205" spans="18:21" ht="13.5" thickBot="1" x14ac:dyDescent="0.25">
      <c r="S205" s="683"/>
      <c r="U205" s="701"/>
    </row>
    <row r="206" spans="18:21" x14ac:dyDescent="0.2">
      <c r="S206" s="683"/>
      <c r="U206" s="688"/>
    </row>
    <row r="207" spans="18:21" x14ac:dyDescent="0.2">
      <c r="S207" s="683"/>
      <c r="U207" s="683"/>
    </row>
    <row r="208" spans="18:21" x14ac:dyDescent="0.2">
      <c r="S208" s="683"/>
      <c r="U208" s="683"/>
    </row>
    <row r="209" spans="19:21" x14ac:dyDescent="0.2">
      <c r="S209" s="683"/>
      <c r="U209" s="683"/>
    </row>
    <row r="210" spans="19:21" ht="13.5" thickBot="1" x14ac:dyDescent="0.25">
      <c r="S210" s="690"/>
      <c r="U210" s="683"/>
    </row>
    <row r="211" spans="19:21" ht="13.5" thickBot="1" x14ac:dyDescent="0.25">
      <c r="S211" s="694"/>
      <c r="U211" s="683"/>
    </row>
    <row r="212" spans="19:21" ht="13.5" thickBot="1" x14ac:dyDescent="0.25">
      <c r="S212" s="681"/>
      <c r="U212" s="690"/>
    </row>
    <row r="213" spans="19:21" ht="13.5" thickBot="1" x14ac:dyDescent="0.25">
      <c r="S213" s="672"/>
      <c r="U213" s="694"/>
    </row>
    <row r="214" spans="19:21" ht="13.5" thickBot="1" x14ac:dyDescent="0.25">
      <c r="S214" s="673"/>
      <c r="U214" s="681"/>
    </row>
    <row r="215" spans="19:21" x14ac:dyDescent="0.2">
      <c r="S215" s="673"/>
      <c r="U215" s="672"/>
    </row>
    <row r="216" spans="19:21" x14ac:dyDescent="0.2">
      <c r="S216" s="673"/>
      <c r="U216" s="673"/>
    </row>
    <row r="217" spans="19:21" x14ac:dyDescent="0.2">
      <c r="S217" s="673"/>
      <c r="U217" s="673"/>
    </row>
    <row r="218" spans="19:21" x14ac:dyDescent="0.2">
      <c r="S218" s="673"/>
      <c r="U218" s="673"/>
    </row>
    <row r="219" spans="19:21" x14ac:dyDescent="0.2">
      <c r="S219" s="673"/>
      <c r="U219" s="673"/>
    </row>
    <row r="220" spans="19:21" x14ac:dyDescent="0.2">
      <c r="S220" s="673"/>
      <c r="U220" s="673"/>
    </row>
    <row r="221" spans="19:21" x14ac:dyDescent="0.2">
      <c r="S221" s="673"/>
      <c r="U221" s="673"/>
    </row>
    <row r="222" spans="19:21" ht="13.5" thickBot="1" x14ac:dyDescent="0.25">
      <c r="S222" s="698"/>
      <c r="U222" s="673"/>
    </row>
    <row r="223" spans="19:21" ht="13.5" thickBot="1" x14ac:dyDescent="0.25">
      <c r="S223" s="698"/>
      <c r="U223" s="673"/>
    </row>
    <row r="224" spans="19:21" ht="13.5" thickBot="1" x14ac:dyDescent="0.25">
      <c r="S224" s="698"/>
      <c r="U224" s="698"/>
    </row>
    <row r="225" spans="21:21" ht="13.5" thickBot="1" x14ac:dyDescent="0.25">
      <c r="U225" s="698"/>
    </row>
    <row r="226" spans="21:21" ht="13.5" thickBot="1" x14ac:dyDescent="0.25">
      <c r="U226" s="698"/>
    </row>
  </sheetData>
  <sheetProtection algorithmName="SHA-512" hashValue="jzTc12oxkteeiDqmpuckQOR+gy9oj/fA7U/kOYVOzyqP/CdyXbqCx+7K80CFumkoetGWWLLhAazXoddjSo2pIA==" saltValue="ttm27PlQljSFgtcNaqmiMQ==" spinCount="100000" sheet="1" objects="1" scenarios="1"/>
  <mergeCells count="13">
    <mergeCell ref="N3:Q3"/>
    <mergeCell ref="AW3:AZ3"/>
    <mergeCell ref="BD3:BG3"/>
    <mergeCell ref="BK3:BN3"/>
    <mergeCell ref="AA1:AE1"/>
    <mergeCell ref="AO1:AS1"/>
    <mergeCell ref="AV1:AZ1"/>
    <mergeCell ref="BC1:BG1"/>
    <mergeCell ref="BJ2:BN2"/>
    <mergeCell ref="AG1:AL1"/>
    <mergeCell ref="AB3:AE3"/>
    <mergeCell ref="AI3:AL3"/>
    <mergeCell ref="AP3:AS3"/>
  </mergeCells>
  <dataValidations count="1">
    <dataValidation type="list" allowBlank="1" showInputMessage="1" showErrorMessage="1" sqref="D5:D177 J5:K34 J36:K75 L5:M177 J80:K177 E53:F53 G5:G177">
      <formula1>items</formula1>
    </dataValidation>
  </dataValidations>
  <hyperlinks>
    <hyperlink ref="E153" r:id="rId1" display="http://www.cacx.org/"/>
    <hyperlink ref="D153" r:id="rId2" display="http://www.cacx.org/"/>
    <hyperlink ref="E123" r:id="rId3" display="http://www.cacx.org/"/>
  </hyperlinks>
  <pageMargins left="0.7" right="0.7" top="0.75" bottom="0.75" header="0.3" footer="0.3"/>
  <pageSetup paperSize="3" scale="57" fitToHeight="0" orientation="landscape" r:id="rId4"/>
  <headerFooter>
    <oddHeader>&amp;C&amp;"Arial,Bold"&amp;16SCE LGP Strategic Plan Pilots Report- November 2013</oddHeader>
    <oddFooter>&amp;CPage &amp;P of &amp;N</oddFooter>
  </headerFooter>
  <ignoredErrors>
    <ignoredError sqref="N5 O5:Q5 Q105 N6:Q104 N106:Q177 N105:P105" unlockedFormula="1"/>
  </ignoredError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Instructions</vt:lpstr>
      <vt:lpstr>SPM_MenuItems</vt:lpstr>
      <vt:lpstr>2013-09 2015-11</vt:lpstr>
      <vt:lpstr>Goal</vt:lpstr>
      <vt:lpstr>SPM_MenuItems!items</vt:lpstr>
      <vt:lpstr>Menu</vt:lpstr>
      <vt:lpstr>'2013-09 2015-11'!Print_Area</vt:lpstr>
      <vt:lpstr>'2013-09 2015-11'!Print_Titles</vt:lpstr>
      <vt:lpstr>SPMitems</vt:lpstr>
      <vt:lpstr>strategy</vt:lpstr>
    </vt:vector>
  </TitlesOfParts>
  <Company>Southern California Edison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 Configuration</dc:creator>
  <cp:lastModifiedBy>Standard Configuration</cp:lastModifiedBy>
  <cp:lastPrinted>2015-11-25T22:53:54Z</cp:lastPrinted>
  <dcterms:created xsi:type="dcterms:W3CDTF">2013-03-08T21:27:37Z</dcterms:created>
  <dcterms:modified xsi:type="dcterms:W3CDTF">2015-11-25T23:02:04Z</dcterms:modified>
</cp:coreProperties>
</file>