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autoCompressPictures="0" defaultThemeVersion="124226"/>
  <mc:AlternateContent xmlns:mc="http://schemas.openxmlformats.org/markup-compatibility/2006">
    <mc:Choice Requires="x15">
      <x15ac:absPath xmlns:x15ac="http://schemas.microsoft.com/office/spreadsheetml/2010/11/ac" url="C:\KRK 2017\data request\"/>
    </mc:Choice>
  </mc:AlternateContent>
  <workbookProtection workbookPassword="8D08" lockStructure="1"/>
  <bookViews>
    <workbookView xWindow="-20" yWindow="6090" windowWidth="19230" windowHeight="5910" activeTab="1"/>
  </bookViews>
  <sheets>
    <sheet name="Instructions" sheetId="4" r:id="rId1"/>
    <sheet name="SPM_Report" sheetId="1" r:id="rId2"/>
    <sheet name="SPM_MenuItems" sheetId="2" r:id="rId3"/>
    <sheet name="SELECTIONS" sheetId="5" state="hidden" r:id="rId4"/>
    <sheet name="Portfolio_Summary" sheetId="6" state="hidden" r:id="rId5"/>
    <sheet name="PIVOT" sheetId="7"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1" hidden="1">SPM_Report!$C$3:$AF$209</definedName>
    <definedName name="Goal">SPM_MenuItems!$A$3:$A$19</definedName>
    <definedName name="Goals">[1]Dropdowns!$A$1:$A$6</definedName>
    <definedName name="items">SPM_MenuItems!$C$2:$C$22</definedName>
    <definedName name="Menu">SPM_MenuItems!$D$3:$D$21</definedName>
    <definedName name="Option">[1]Dropdowns!$A$9:$A$28</definedName>
    <definedName name="_xlnm.Print_Area" localSheetId="1">SPM_Report!$C$2:$AN$71</definedName>
    <definedName name="_xlnm.Print_Titles" localSheetId="1">SPM_Report!$2:$3</definedName>
    <definedName name="SPMitems">SPM_MenuItems!$D$2:$D$22</definedName>
    <definedName name="Strategies" localSheetId="0">[1]Dropdowns!#REF!</definedName>
    <definedName name="Strategies">[1]Dropdowns!#REF!</definedName>
    <definedName name="Strategies2">[1]Dropdowns!$A$30:$A$36</definedName>
    <definedName name="strategy">SPM_MenuItems!$B$3:$B$22</definedName>
  </definedNames>
  <calcPr calcId="171027"/>
  <pivotCaches>
    <pivotCache cacheId="0" r:id="rId19"/>
  </pivotCaches>
</workbook>
</file>

<file path=xl/calcChain.xml><?xml version="1.0" encoding="utf-8"?>
<calcChain xmlns="http://schemas.openxmlformats.org/spreadsheetml/2006/main">
  <c r="AF68" i="1" l="1"/>
  <c r="L68" i="1"/>
  <c r="AF67" i="1"/>
  <c r="L67" i="1"/>
  <c r="AF66" i="1"/>
  <c r="L66" i="1"/>
  <c r="AF65" i="1"/>
  <c r="L65" i="1"/>
  <c r="AF64" i="1"/>
  <c r="L64" i="1"/>
  <c r="AF63" i="1" l="1"/>
  <c r="L63" i="1"/>
  <c r="AF62" i="1"/>
  <c r="AF61" i="1"/>
  <c r="AF60" i="1"/>
  <c r="AF59" i="1"/>
  <c r="A37" i="1" l="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F20" i="1" l="1"/>
  <c r="AF19" i="1"/>
  <c r="A4" i="1"/>
  <c r="B4" i="1"/>
  <c r="L4" i="1"/>
  <c r="A5" i="1"/>
  <c r="B5" i="1"/>
  <c r="L5" i="1"/>
  <c r="A6" i="1"/>
  <c r="B6" i="1"/>
  <c r="L6" i="1"/>
  <c r="L7" i="1"/>
  <c r="L8" i="1"/>
  <c r="L9" i="1"/>
  <c r="AE18" i="1"/>
  <c r="AF18" i="1"/>
  <c r="C9" i="6" s="1"/>
  <c r="B18" i="1"/>
  <c r="A18" i="1"/>
  <c r="AF17" i="1"/>
  <c r="B17" i="1"/>
  <c r="A17" i="1"/>
  <c r="AF16" i="1"/>
  <c r="B16" i="1"/>
  <c r="A16" i="1"/>
  <c r="AF15" i="1"/>
  <c r="B15" i="1"/>
  <c r="A15" i="1"/>
  <c r="B14" i="1"/>
  <c r="A14" i="1"/>
  <c r="AF13" i="1"/>
  <c r="B13" i="1"/>
  <c r="A13" i="1"/>
  <c r="L3" i="1"/>
  <c r="D9" i="6"/>
  <c r="E9" i="6"/>
  <c r="B9" i="6"/>
  <c r="C7" i="6"/>
  <c r="D7" i="6"/>
  <c r="E7" i="6"/>
  <c r="C8" i="6"/>
  <c r="D8" i="6"/>
  <c r="E8" i="6"/>
  <c r="B8" i="6"/>
  <c r="B7" i="6"/>
  <c r="D5" i="6"/>
  <c r="E5" i="6"/>
  <c r="B5" i="6"/>
  <c r="C6" i="6"/>
  <c r="D6" i="6"/>
  <c r="E6" i="6"/>
  <c r="B6" i="6"/>
  <c r="C4" i="6"/>
  <c r="D4" i="6"/>
  <c r="E4" i="6"/>
  <c r="B4" i="6"/>
  <c r="A1" i="6"/>
  <c r="A10" i="1"/>
  <c r="B10" i="1"/>
  <c r="A11" i="1"/>
  <c r="B11" i="1"/>
  <c r="A12" i="1"/>
  <c r="B12" i="1"/>
  <c r="A19" i="1"/>
  <c r="B19" i="1"/>
  <c r="A20" i="1"/>
  <c r="B20" i="1"/>
  <c r="A21" i="1"/>
  <c r="B21"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C5" i="6" l="1"/>
  <c r="F5" i="6" s="1"/>
  <c r="F6" i="6"/>
  <c r="F9" i="6"/>
  <c r="F8" i="6"/>
  <c r="F7" i="6"/>
  <c r="F4" i="6"/>
</calcChain>
</file>

<file path=xl/comments1.xml><?xml version="1.0" encoding="utf-8"?>
<comments xmlns="http://schemas.openxmlformats.org/spreadsheetml/2006/main">
  <authors>
    <author>Cory Downs</author>
    <author>Renee Yarmy</author>
    <author>Kellie Carlson</author>
    <author>Rachel Stern</author>
  </authors>
  <commentList>
    <comment ref="AF13" authorId="0" shapeId="0">
      <text>
        <r>
          <rPr>
            <b/>
            <sz val="9"/>
            <color indexed="81"/>
            <rFont val="Tahoma"/>
            <family val="2"/>
          </rPr>
          <t>Cory Downs:</t>
        </r>
        <r>
          <rPr>
            <sz val="9"/>
            <color indexed="81"/>
            <rFont val="Tahoma"/>
            <family val="2"/>
          </rPr>
          <t xml:space="preserve">
To get since program inception add 113</t>
        </r>
      </text>
    </comment>
    <comment ref="AF37" authorId="1" shapeId="0">
      <text>
        <r>
          <rPr>
            <b/>
            <sz val="9"/>
            <color indexed="81"/>
            <rFont val="Tahoma"/>
            <family val="2"/>
          </rPr>
          <t>Renee Yarmy:</t>
        </r>
        <r>
          <rPr>
            <sz val="9"/>
            <color indexed="81"/>
            <rFont val="Tahoma"/>
            <family val="2"/>
          </rPr>
          <t xml:space="preserve">
30 reported in Q1/Q2
22 reported in Q3/Q4</t>
        </r>
      </text>
    </comment>
    <comment ref="AF39" authorId="2" shapeId="0">
      <text>
        <r>
          <rPr>
            <b/>
            <sz val="9"/>
            <color indexed="81"/>
            <rFont val="Tahoma"/>
            <family val="2"/>
          </rPr>
          <t>Kellie Carlson:</t>
        </r>
        <r>
          <rPr>
            <sz val="9"/>
            <color indexed="81"/>
            <rFont val="Tahoma"/>
            <family val="2"/>
          </rPr>
          <t xml:space="preserve">
213 staff members notified in Q1/Q2. An additional 160 staff members notified in Q3/Q4.</t>
        </r>
      </text>
    </comment>
    <comment ref="AF40" authorId="2" shapeId="0">
      <text>
        <r>
          <rPr>
            <b/>
            <sz val="9"/>
            <color indexed="81"/>
            <rFont val="Tahoma"/>
            <family val="2"/>
          </rPr>
          <t>Kellie Carlson:</t>
        </r>
        <r>
          <rPr>
            <sz val="9"/>
            <color indexed="81"/>
            <rFont val="Tahoma"/>
            <family val="2"/>
          </rPr>
          <t xml:space="preserve">
11 staff attended trainings in Q1/Q2. 29 staff attended trainings in Q3/Q4. </t>
        </r>
      </text>
    </comment>
    <comment ref="AF42" authorId="2" shapeId="0">
      <text>
        <r>
          <rPr>
            <b/>
            <sz val="9"/>
            <color indexed="81"/>
            <rFont val="Tahoma"/>
            <family val="2"/>
          </rPr>
          <t>Kellie Carlson:</t>
        </r>
        <r>
          <rPr>
            <sz val="9"/>
            <color indexed="81"/>
            <rFont val="Tahoma"/>
            <family val="2"/>
          </rPr>
          <t xml:space="preserve">
25 in Q1/Q2 of 2016
32 in Q1/Q2 of 2016
</t>
        </r>
      </text>
    </comment>
    <comment ref="AF43" authorId="1" shapeId="0">
      <text>
        <r>
          <rPr>
            <b/>
            <sz val="9"/>
            <color indexed="81"/>
            <rFont val="Tahoma"/>
            <family val="2"/>
          </rPr>
          <t>Renee Yarmy:</t>
        </r>
        <r>
          <rPr>
            <sz val="9"/>
            <color indexed="81"/>
            <rFont val="Tahoma"/>
            <family val="2"/>
          </rPr>
          <t xml:space="preserve">
134 in Q1/Q2 2016
709 in Q3/Q4 2016</t>
        </r>
      </text>
    </comment>
    <comment ref="AE44" authorId="2" shapeId="0">
      <text>
        <r>
          <rPr>
            <b/>
            <sz val="9"/>
            <color indexed="81"/>
            <rFont val="Tahoma"/>
            <family val="2"/>
          </rPr>
          <t>Kellie Carlson:</t>
        </r>
        <r>
          <rPr>
            <sz val="9"/>
            <color indexed="81"/>
            <rFont val="Tahoma"/>
            <family val="2"/>
          </rPr>
          <t xml:space="preserve">
160 people receive the newsletter each time it is sent and 25% open it, around 150 businesses and 10 Port staff members. 3 newsletters were sent out during this reporting period</t>
        </r>
      </text>
    </comment>
    <comment ref="AF44" authorId="2" shapeId="0">
      <text>
        <r>
          <rPr>
            <b/>
            <sz val="9"/>
            <color indexed="81"/>
            <rFont val="Tahoma"/>
            <family val="2"/>
          </rPr>
          <t>Kellie Carlson:</t>
        </r>
        <r>
          <rPr>
            <sz val="9"/>
            <color indexed="81"/>
            <rFont val="Tahoma"/>
            <family val="2"/>
          </rPr>
          <t xml:space="preserve">
135: Q1/Q2 2016
168: Q3/Q4 2016</t>
        </r>
      </text>
    </comment>
    <comment ref="AF45" authorId="1" shapeId="0">
      <text>
        <r>
          <rPr>
            <b/>
            <sz val="9"/>
            <color indexed="81"/>
            <rFont val="Tahoma"/>
            <family val="2"/>
          </rPr>
          <t>Renee Yarmy:</t>
        </r>
        <r>
          <rPr>
            <sz val="9"/>
            <color indexed="81"/>
            <rFont val="Tahoma"/>
            <family val="2"/>
          </rPr>
          <t xml:space="preserve">
33 in Q1/Q2 2016</t>
        </r>
      </text>
    </comment>
    <comment ref="AF46" authorId="2" shapeId="0">
      <text>
        <r>
          <rPr>
            <b/>
            <sz val="9"/>
            <color indexed="81"/>
            <rFont val="Tahoma"/>
            <family val="2"/>
          </rPr>
          <t>Kellie Carlson:</t>
        </r>
        <r>
          <rPr>
            <sz val="9"/>
            <color indexed="81"/>
            <rFont val="Tahoma"/>
            <family val="2"/>
          </rPr>
          <t xml:space="preserve">
Q1/Q2: 42 were engaged
Q3/Q4: 45 were engaged</t>
        </r>
      </text>
    </comment>
    <comment ref="L47" authorId="3" shapeId="0">
      <text>
        <r>
          <rPr>
            <b/>
            <sz val="9"/>
            <color indexed="81"/>
            <rFont val="Tahoma"/>
            <family val="2"/>
          </rPr>
          <t xml:space="preserve">Rachel Stern: </t>
        </r>
        <r>
          <rPr>
            <sz val="9"/>
            <color indexed="81"/>
            <rFont val="Tahoma"/>
            <family val="2"/>
          </rPr>
          <t>Amount still being finalized</t>
        </r>
      </text>
    </comment>
    <comment ref="AF47" authorId="1" shapeId="0">
      <text>
        <r>
          <rPr>
            <b/>
            <sz val="9"/>
            <color indexed="81"/>
            <rFont val="Tahoma"/>
            <family val="2"/>
          </rPr>
          <t>Renee Yarmy:</t>
        </r>
        <r>
          <rPr>
            <sz val="9"/>
            <color indexed="81"/>
            <rFont val="Tahoma"/>
            <family val="2"/>
          </rPr>
          <t xml:space="preserve">
8 in Q1/Q2 2016, a minimum of 1 local go rep from each SDREP agency.</t>
        </r>
      </text>
    </comment>
    <comment ref="AF48" authorId="1" shapeId="0">
      <text>
        <r>
          <rPr>
            <b/>
            <sz val="9"/>
            <color indexed="81"/>
            <rFont val="Tahoma"/>
            <family val="2"/>
          </rPr>
          <t>Renee Yarmy:</t>
        </r>
        <r>
          <rPr>
            <sz val="9"/>
            <color indexed="81"/>
            <rFont val="Tahoma"/>
            <family val="2"/>
          </rPr>
          <t xml:space="preserve">
49 in Q1/Q2 2016</t>
        </r>
      </text>
    </comment>
    <comment ref="AF49" authorId="1" shapeId="0">
      <text>
        <r>
          <rPr>
            <b/>
            <sz val="9"/>
            <color indexed="81"/>
            <rFont val="Tahoma"/>
            <family val="2"/>
          </rPr>
          <t>Renee Yarmy:</t>
        </r>
        <r>
          <rPr>
            <sz val="9"/>
            <color indexed="81"/>
            <rFont val="Tahoma"/>
            <family val="2"/>
          </rPr>
          <t xml:space="preserve">
49 in Q1/Q2 2016</t>
        </r>
      </text>
    </comment>
    <comment ref="AE50" authorId="3" shapeId="0">
      <text>
        <r>
          <rPr>
            <b/>
            <sz val="9"/>
            <color indexed="81"/>
            <rFont val="Tahoma"/>
            <family val="2"/>
          </rPr>
          <t>Rachel Stern:</t>
        </r>
        <r>
          <rPr>
            <sz val="9"/>
            <color indexed="81"/>
            <rFont val="Tahoma"/>
            <family val="2"/>
          </rPr>
          <t xml:space="preserve">
tenant attendance at CSE trainings (4/05 – 6, 4/28 – 11, 5/17 – 17)</t>
        </r>
      </text>
    </comment>
    <comment ref="AF50" authorId="1" shapeId="0">
      <text>
        <r>
          <rPr>
            <b/>
            <sz val="9"/>
            <color indexed="81"/>
            <rFont val="Tahoma"/>
            <family val="2"/>
          </rPr>
          <t>Renee Yarmy:</t>
        </r>
        <r>
          <rPr>
            <sz val="9"/>
            <color indexed="81"/>
            <rFont val="Tahoma"/>
            <family val="2"/>
          </rPr>
          <t xml:space="preserve">
49 in Q1/Q2 2016</t>
        </r>
      </text>
    </comment>
    <comment ref="AE51" authorId="3" shapeId="0">
      <text>
        <r>
          <rPr>
            <b/>
            <sz val="9"/>
            <color indexed="81"/>
            <rFont val="Tahoma"/>
            <family val="2"/>
          </rPr>
          <t>Rachel Stern:</t>
        </r>
        <r>
          <rPr>
            <sz val="9"/>
            <color indexed="81"/>
            <rFont val="Tahoma"/>
            <family val="2"/>
          </rPr>
          <t xml:space="preserve">
17 tenants attended CSE trainings in July</t>
        </r>
      </text>
    </comment>
    <comment ref="AF52" authorId="1" shapeId="0">
      <text>
        <r>
          <rPr>
            <b/>
            <sz val="9"/>
            <color indexed="81"/>
            <rFont val="Tahoma"/>
            <family val="2"/>
          </rPr>
          <t>Renee Yarmy:</t>
        </r>
        <r>
          <rPr>
            <sz val="9"/>
            <color indexed="81"/>
            <rFont val="Tahoma"/>
            <family val="2"/>
          </rPr>
          <t xml:space="preserve"> 52 in Q1/Q2 2016
</t>
        </r>
      </text>
    </comment>
    <comment ref="AE53" authorId="3" shapeId="0">
      <text>
        <r>
          <rPr>
            <b/>
            <sz val="9"/>
            <color indexed="81"/>
            <rFont val="Tahoma"/>
            <family val="2"/>
          </rPr>
          <t>Rachel Stern:</t>
        </r>
        <r>
          <rPr>
            <sz val="9"/>
            <color indexed="81"/>
            <rFont val="Tahoma"/>
            <family val="2"/>
          </rPr>
          <t xml:space="preserve">
Add number of tenants/subtenants reporting</t>
        </r>
      </text>
    </comment>
    <comment ref="AF55" authorId="2" shapeId="0">
      <text>
        <r>
          <rPr>
            <b/>
            <sz val="9"/>
            <color indexed="81"/>
            <rFont val="Tahoma"/>
            <family val="2"/>
          </rPr>
          <t>Kellie Carlson:</t>
        </r>
        <r>
          <rPr>
            <sz val="9"/>
            <color indexed="81"/>
            <rFont val="Tahoma"/>
            <family val="2"/>
          </rPr>
          <t xml:space="preserve">
Q1/Q2 2016: 22</t>
        </r>
      </text>
    </comment>
  </commentList>
</comments>
</file>

<file path=xl/sharedStrings.xml><?xml version="1.0" encoding="utf-8"?>
<sst xmlns="http://schemas.openxmlformats.org/spreadsheetml/2006/main" count="1384" uniqueCount="802">
  <si>
    <t>Partnership Name</t>
  </si>
  <si>
    <t>Project Name</t>
  </si>
  <si>
    <t>Metric</t>
  </si>
  <si>
    <t>Goal</t>
  </si>
  <si>
    <t>5 - Local government energy efficiency expertise becomes widespread and typical.</t>
  </si>
  <si>
    <t>4.1.4 – Conduct the energy efficiency savings analysis for an annual Greenhouse Gas inventory for the City/ County.</t>
  </si>
  <si>
    <t>4.1.3 – Update General Plan/Conservation Element with Climate policies. Provide energy efficiency framework and data for other people doing planning.</t>
  </si>
  <si>
    <t>4.1.2 – Customize CAP with energy efficiency language and data.</t>
  </si>
  <si>
    <t>4.1.1 – Develop a regional template for Climate Action Plans (CAP) or Energy Action Plans (EAP).</t>
  </si>
  <si>
    <t>4.1 - Adopt a Climate Action Plan (CAP), Energy Action Plan (EAP) or adopt energy efficiency language into another policy document, such as a General Plan, to reduce community greenhouse gas emissions with a focus on energy efficiency.</t>
  </si>
  <si>
    <t>4 - Local governments lead their communities with innovative programs for energy efficiency, sustainability and climate change.</t>
  </si>
  <si>
    <t>3.2.4 – Develop commissioning/retro-commissioning policies for municipal facilities.</t>
  </si>
  <si>
    <t>3.2.3 – Develop policy for a revolving energy efficiency fund for City/County facilities.</t>
  </si>
  <si>
    <t>3.2.2 – Adopt a policy to require LEED, Energy Star Ratings, or other program standard for municipal facilities.</t>
  </si>
  <si>
    <t>3.2.1 – Develop/adopt an energy chapter for City/ County climate or energy action plan.</t>
  </si>
  <si>
    <t>3.2 - Adopt an Energy or Climate Action Plan for municipal operations. The plan could include setting energy efficiency standards for new and existing facilities, developing a revolving loan fund for energy efficiency projects, and so on.</t>
  </si>
  <si>
    <t>3.1.2 – Set up a ‘utility manager’ computer program to track municipal usage. Identify need for sub-metering to plan, budget and manage bills.</t>
  </si>
  <si>
    <t>3.1.1 – Develop energy benchmarking policies and procedures to enable ongoing benchmarking of all local government facilities.</t>
  </si>
  <si>
    <t>3.1 - Develop a program to track municipal energy usage, such as through energy management software and benchmarking of municipal facilities.</t>
  </si>
  <si>
    <t>3 - Local governments lead by example with their own facilities and energy usage practices.</t>
  </si>
  <si>
    <t>2.1.2 – Redesign enforcement, compliance, plan review processes; introduce new forms and templates.</t>
  </si>
  <si>
    <t>2.1.1 –  Local government staff and contract staff attend code compliance workshops offered by the California Energy Commission, utility codes &amp; standards staff, or other local governments with strong compliance records.</t>
  </si>
  <si>
    <t>2.1 - Improve processes resulting in increased code compliance through education, training, and enforcement practices.</t>
  </si>
  <si>
    <t>2 - Strong support from local governments for energy code compliance enforcement.</t>
  </si>
  <si>
    <t>1.2.1 – Implement any of the strategies in section 1.1 through a process involving internal and external stakeholders, etc.</t>
  </si>
  <si>
    <t>1.2 - Implement codes, ordinances, standards, guidelines or programs that encourage building performance that exceeds state standards.</t>
  </si>
  <si>
    <t xml:space="preserve">1.1.6 – Develop educational programs for local elected officials, building officials, commissioners, and stakeholders to improve adoption of energy efficiency codes, ordinances, standards, guidelines and programs.  </t>
  </si>
  <si>
    <t>1.1.5 – Develop and adopt programs to encourage energy efficiency such as one-stop permitting, on-line permitting, separate Zero Net Energy permit processes, density bonuses, or a recognition program.</t>
  </si>
  <si>
    <t>1.1.4 – Change local codes to allow and encourage integration of energy efficiency, demand response, and on-site generation.</t>
  </si>
  <si>
    <t>1.1.3 – Develop/adopt point of sale programs such as a Residential or Commercial Energy Conservation Ordinance. Focus on whole building performance.</t>
  </si>
  <si>
    <t>1.1.2 – Adopt a Green Building policy for municipal development, commercial development and/or residential development.</t>
  </si>
  <si>
    <t>1.1.1 – Adopt building energy codes more stringent than Title 24’s requirements, using cost-effectiveness studies by Climate Zone done by the utilities; adopt one or two additional tiers of increasing stringency.</t>
  </si>
  <si>
    <t>1.1 -   Adopt codes, ordinances, standards, guidelines or programs that encourage or require building performance that exceeds state requirements. The focus should be on using existing models, or if there is something new and unique that it be replicable.</t>
  </si>
  <si>
    <t>1 - Local governments lead adoption and implementation of “reach” codes stronger than Title 24 on both mandatory and voluntary bases.</t>
  </si>
  <si>
    <t>Strategy</t>
  </si>
  <si>
    <t>Number of new reach codes</t>
  </si>
  <si>
    <t>Number of new green building policies</t>
  </si>
  <si>
    <t>Number of new point of sale programs</t>
  </si>
  <si>
    <t>Number of code updates to encourage IDSM</t>
  </si>
  <si>
    <t>User-Defined: Use update section to describe goals and progress</t>
  </si>
  <si>
    <t>Number of EAP/CAP templates</t>
  </si>
  <si>
    <t>Number of EAPs/CAPs customized</t>
  </si>
  <si>
    <t>Number of Plans updated</t>
  </si>
  <si>
    <t>Menu Option- Full Text</t>
  </si>
  <si>
    <t>Menu Option - Abbreviated Title</t>
  </si>
  <si>
    <t>1.1.1. Reach Codes</t>
  </si>
  <si>
    <t>1.1.2. Green Building Code</t>
  </si>
  <si>
    <t>1.1.3. Point of Sale Program</t>
  </si>
  <si>
    <t>1.1.4. IDSM Code Updates</t>
  </si>
  <si>
    <t>1.1.5. Energy Efficiency Codes &amp; Programs</t>
  </si>
  <si>
    <t>1.1.6. Educational Programs</t>
  </si>
  <si>
    <t>1.2.1. Stakeholder Engagement</t>
  </si>
  <si>
    <t>2.1.2. Code Compliance and Enforcement</t>
  </si>
  <si>
    <t>4.1.1. Community-Wide EAP/CAP Template</t>
  </si>
  <si>
    <t>4.1.2. Customized EAP/CAP</t>
  </si>
  <si>
    <t>4.1.3. Community-Wide Planning for EE</t>
  </si>
  <si>
    <t>4.1.4. Community-Wide EE Savings Analysis</t>
  </si>
  <si>
    <t>Number of EE analyses completed</t>
  </si>
  <si>
    <t>5. EE Expertise</t>
  </si>
  <si>
    <t>3.1.1. Local Gov't Benchmarking Policies</t>
  </si>
  <si>
    <t>3.1.2. Local Gov't 'Utility Manager' Program</t>
  </si>
  <si>
    <t>3.2.1. Local Gov't EAP/CAP</t>
  </si>
  <si>
    <t>3.2.2. Local Gov't Building Standard</t>
  </si>
  <si>
    <t>3.2.3. Local Gov't Revolving Energy Efficiency Fund</t>
  </si>
  <si>
    <t>3.2.4. Local Gov't Commissioning/Retro-Commissioning Policy</t>
  </si>
  <si>
    <t>Number of new Local Gov't Cx/RCx policies</t>
  </si>
  <si>
    <t>Number of new Local Gov't revolving energy fund policies</t>
  </si>
  <si>
    <t>Number of new Local Gov't LEED/Energy Star/Other policies adopted</t>
  </si>
  <si>
    <t xml:space="preserve">Number of new Local Gov't EAPs/CAPs developed </t>
  </si>
  <si>
    <t>Number of new Local Gov't utility manager programs established</t>
  </si>
  <si>
    <t xml:space="preserve">Number of new Local Gov't benchmarking policies/procedures. </t>
  </si>
  <si>
    <t>2.1.1. Code Compliance Workshop Attendance</t>
  </si>
  <si>
    <t>Number of programs to encourage EE</t>
  </si>
  <si>
    <t>Local Government Officials Engaged*</t>
  </si>
  <si>
    <t>Number of workshops and attendees.</t>
  </si>
  <si>
    <t>Elected / Appointed Officials</t>
  </si>
  <si>
    <t>Dept Directors / City Manager</t>
  </si>
  <si>
    <t>Other local gov't staff</t>
  </si>
  <si>
    <t>You will find a complete list of SPM items in the tab labeled "SPM_MenuItems" as reference.</t>
  </si>
  <si>
    <t>Local Government Energy Efficiency Strategic Plan Menu (SPM) - Bi-Annual Reporting</t>
  </si>
  <si>
    <t>Reporting Period:</t>
  </si>
  <si>
    <t>Submission Deadline:</t>
  </si>
  <si>
    <t>Please omit any activity completed prior to January 1, 2016.</t>
  </si>
  <si>
    <t>New Projects:</t>
  </si>
  <si>
    <t>Projects initiated after January 1, 2016.</t>
  </si>
  <si>
    <t>Project Scope</t>
  </si>
  <si>
    <t>SPM Alignment</t>
  </si>
  <si>
    <t>Primary SPM Item Alignment</t>
  </si>
  <si>
    <t>Secondary SPM Item Alignment
(if applicable)</t>
  </si>
  <si>
    <t>Start Date
(MONTH-YYYY)</t>
  </si>
  <si>
    <t>Project Status</t>
  </si>
  <si>
    <t>On-Hold</t>
  </si>
  <si>
    <t>Complete</t>
  </si>
  <si>
    <t>In Progress</t>
  </si>
  <si>
    <t>Specify Deliverable and/or Evaluative Metric</t>
  </si>
  <si>
    <t>Cancelled</t>
  </si>
  <si>
    <t>Progress Indicators</t>
  </si>
  <si>
    <t>N/A</t>
  </si>
  <si>
    <t>Lessons Learned Reporting (Cumulative)</t>
  </si>
  <si>
    <t>Sector</t>
  </si>
  <si>
    <t>Municipal</t>
  </si>
  <si>
    <t>Commercial</t>
  </si>
  <si>
    <t>Industrial</t>
  </si>
  <si>
    <t>Agricultural</t>
  </si>
  <si>
    <t>Other (Please Specify)</t>
  </si>
  <si>
    <t>Residential</t>
  </si>
  <si>
    <t>Knowledge Transfer</t>
  </si>
  <si>
    <t>IOU</t>
  </si>
  <si>
    <t>PG&amp;E / SCE</t>
  </si>
  <si>
    <t>PG&amp;E / SCE / SCG</t>
  </si>
  <si>
    <t>PG&amp;E / SCG</t>
  </si>
  <si>
    <t>SCE / SCG</t>
  </si>
  <si>
    <t>Applicable Sector</t>
  </si>
  <si>
    <t>Due Date</t>
  </si>
  <si>
    <t>Narrative Reporting</t>
  </si>
  <si>
    <t xml:space="preserve">Cumulative Total (Full Project Duration) </t>
  </si>
  <si>
    <t>Start:</t>
  </si>
  <si>
    <t>End:</t>
  </si>
  <si>
    <t xml:space="preserve">Please complete the "SPM Report" tab for new strategic plan menu (SPM) items from 2016 and continuing SPM items not reported as "Complete" in the 2013-15 cycle. </t>
  </si>
  <si>
    <t>Questions? Contact your IOU Program Manager</t>
  </si>
  <si>
    <t>Report all project information based on its current, cumulative scope. For instance, provide the full, anticipated cumulative budget based on the scoped goal and timeline.</t>
  </si>
  <si>
    <t>Select all sectors applicable to the work being performed.</t>
  </si>
  <si>
    <t>Each project line item should be mutually exclusive, and should not include the accomplishments of another.</t>
  </si>
  <si>
    <t>Projects should be scoped to address one primary SMP Item. In some cases, projects may support additional SMP Items; however, if projects are broad enough to cover multiple SMP Items, they should be separately scoped and reported.</t>
  </si>
  <si>
    <t>Projects should have a clear beginning and end date.</t>
  </si>
  <si>
    <t>All projects should have a defined project status (e.g. In Progress, On-Hold, Complete, Cancelled). The project timeline (Start Date / Completion Date) should correspond with project status. If the timeline and status are out of alignment, the cells will highlight red to identify the discrepency.</t>
  </si>
  <si>
    <t xml:space="preserve">Specify the primary goal of the project. The goal should correspond to the SPM Item the project supports. </t>
  </si>
  <si>
    <t>Continuing Projects:</t>
  </si>
  <si>
    <t>Completed Projects:</t>
  </si>
  <si>
    <t>Instructions by Section</t>
  </si>
  <si>
    <t>General Instructions</t>
  </si>
  <si>
    <t>Projects initiated before the current reporting period, which are ongoing.</t>
  </si>
  <si>
    <t>Projects should have a defined budget. Please report cumulative budget corresponding to the defined timeline.</t>
  </si>
  <si>
    <t>Projects completed after January 1, 2016.</t>
  </si>
  <si>
    <t>If deliverables or metrics are tied to local governments as recipients (e.g. each city receives a benchmarking report), provide status updates specific to each local government.</t>
  </si>
  <si>
    <t>For each new project, complete all cells within a blank row immediately below the last populated row. Upon review with your Program Manager, the cells highlighted gray will be locked from future editing. This is to facilitate understanding of project scope, and to encourage dialogue regarding changes to scope.</t>
  </si>
  <si>
    <t>Cancelled Projects:</t>
  </si>
  <si>
    <t>Projects On-Hold:</t>
  </si>
  <si>
    <t>Projects which were initiated, but which are deemed to proceed no further.</t>
  </si>
  <si>
    <t>To the extent possible, document all relevant information in the corresponding cells (e.g. expenditure, accomplishments, etc.).</t>
  </si>
  <si>
    <t>Provide narrative summary of the actions or inactions that led to the project being cancelled.</t>
  </si>
  <si>
    <t>Projects which are still planned to occur, but which face unanticipated delays.</t>
  </si>
  <si>
    <t>Provide narrative summary of the actions or inactions that led to the project being placed on-hold. Specify what actions (if known) need to be addressed before the project can resume.</t>
  </si>
  <si>
    <t>If a code-related project, specify whether the goal is to adopt code(s), or to provide other code-support; if the goal is to adopt code(s), specify whether the code(s) are voluntary or mandatory.</t>
  </si>
  <si>
    <t>If work product is published online, please provide links to the material.</t>
  </si>
  <si>
    <t>Document major findings emerging from project implementation under the Lessons Learned section. This should be cumulative, covering the full project duration</t>
  </si>
  <si>
    <t>Original Estimated Completion Date
(MONTH-YYYY)</t>
  </si>
  <si>
    <t>Support Staff / Consultant / IOU / Non-Govt</t>
  </si>
  <si>
    <t>Public / Community Members</t>
  </si>
  <si>
    <t>New Project</t>
  </si>
  <si>
    <t>Prior Projects</t>
  </si>
  <si>
    <t>New Phase of Past Project (specify in Description)</t>
  </si>
  <si>
    <t>Re-Launch of Past Project (specify in Description)</t>
  </si>
  <si>
    <t>Update Related to Past Project (specify in Description)</t>
  </si>
  <si>
    <t>IOU Partner:</t>
  </si>
  <si>
    <t>IOU Partner</t>
  </si>
  <si>
    <t>PG&amp;E</t>
  </si>
  <si>
    <t>SCE</t>
  </si>
  <si>
    <t>SCG</t>
  </si>
  <si>
    <t>SDG&amp;E</t>
  </si>
  <si>
    <t>Connection to Past Project?</t>
  </si>
  <si>
    <t>Project Scope and Description 
(Max 600 Characters)</t>
  </si>
  <si>
    <t>Primary Beneficiary/ies</t>
  </si>
  <si>
    <t>Project ID</t>
  </si>
  <si>
    <t>Project Status and Accomplishments to Date</t>
  </si>
  <si>
    <t xml:space="preserve">Scope Completed to Date </t>
  </si>
  <si>
    <t>Scope Remaining to be Completed</t>
  </si>
  <si>
    <t>Revisions to Project Timeline?</t>
  </si>
  <si>
    <t>Revisions to Project Budget?</t>
  </si>
  <si>
    <t>Revisions to Project Scope?</t>
  </si>
  <si>
    <t>September 2018 Narrative Update (January 1 - June 30, 2018)</t>
  </si>
  <si>
    <t>September 2017 Narrative Update (January 1 - June 30, 2017)</t>
  </si>
  <si>
    <t>March 2018 Narrative Update (July 1 - December 31, 2017)</t>
  </si>
  <si>
    <t>March 2019 Narrative Update (July 1 - December 31, 2018)</t>
  </si>
  <si>
    <t>March 2017 Narrative Update (July 1 - December 31, 2016)</t>
  </si>
  <si>
    <t>Links to Work Product or Deliverable?</t>
  </si>
  <si>
    <t># Plans or Policies to be Developed</t>
  </si>
  <si>
    <t>Estimated Electricity Savings (kWh)</t>
  </si>
  <si>
    <t># of Outreach Events to be Held</t>
  </si>
  <si>
    <t>Multi-IOU Project?</t>
  </si>
  <si>
    <t>x</t>
  </si>
  <si>
    <t>xx</t>
  </si>
  <si>
    <t>Matching Funds Amount and Detail</t>
  </si>
  <si>
    <t>Review the grey cells below to ensure the information on your projects remains correct in this reporting period. Scroll to the right to share project updates in all white cells. Contact your IOU Project Manager with any questions.</t>
  </si>
  <si>
    <t>On Hold</t>
  </si>
  <si>
    <t>Canceled</t>
  </si>
  <si>
    <t>TOTAL</t>
  </si>
  <si>
    <t># of Projects</t>
  </si>
  <si>
    <t>IOU $ Allocated</t>
  </si>
  <si>
    <t>Resulting Plans/Policies</t>
  </si>
  <si>
    <t>Resulting Energy Savings (kWh)</t>
  </si>
  <si>
    <t>Resulting Outreach Events</t>
  </si>
  <si>
    <t>Officials, Staff, and Public Engaged to Date</t>
  </si>
  <si>
    <r>
      <t xml:space="preserve">Select "Completed" from the drop-down menu in </t>
    </r>
    <r>
      <rPr>
        <b/>
        <i/>
        <sz val="10"/>
        <color theme="1"/>
        <rFont val="Arial"/>
        <family val="2"/>
      </rPr>
      <t>Column U</t>
    </r>
    <r>
      <rPr>
        <sz val="10"/>
        <color theme="1"/>
        <rFont val="Arial"/>
        <family val="2"/>
      </rPr>
      <t xml:space="preserve">. </t>
    </r>
  </si>
  <si>
    <r>
      <t xml:space="preserve">For continuing projects, changes in initial project scope should be specified.
  - Revisions to Project Timeline: Changes to the project's timeline should be noted in </t>
    </r>
    <r>
      <rPr>
        <b/>
        <i/>
        <sz val="10"/>
        <color theme="1"/>
        <rFont val="Arial"/>
        <family val="2"/>
      </rPr>
      <t>Column X</t>
    </r>
    <r>
      <rPr>
        <sz val="10"/>
        <color theme="1"/>
        <rFont val="Arial"/>
        <family val="2"/>
      </rPr>
      <t xml:space="preserve">.
  - Revisions to Budget: If the budget for a project changes, the new cumulative budget should be reported in </t>
    </r>
    <r>
      <rPr>
        <b/>
        <i/>
        <sz val="10"/>
        <color theme="1"/>
        <rFont val="Arial"/>
        <family val="2"/>
      </rPr>
      <t>Column Y</t>
    </r>
    <r>
      <rPr>
        <sz val="10"/>
        <color theme="1"/>
        <rFont val="Arial"/>
        <family val="2"/>
      </rPr>
      <t xml:space="preserve">.
  - Changes to Project Scope: Changes to the project scope (goal, local governments served, etc.) should be noted in </t>
    </r>
    <r>
      <rPr>
        <b/>
        <i/>
        <sz val="10"/>
        <color theme="1"/>
        <rFont val="Arial"/>
        <family val="2"/>
      </rPr>
      <t>Column Z</t>
    </r>
    <r>
      <rPr>
        <sz val="10"/>
        <color theme="1"/>
        <rFont val="Arial"/>
        <family val="2"/>
      </rPr>
      <t>.
  - Additional details regarding changes in project scope can be detailed in the Narrative Report section.</t>
    </r>
  </si>
  <si>
    <t>Specify the deliverables and/or metrics that will mark progress toward completing the goal. For a list of recommended metrics corresponding to SPM goals, refer to the "SPM Menu Items" tab, Column E.</t>
  </si>
  <si>
    <r>
      <t xml:space="preserve">If a project was completed before or after the planned timeline, specify the completion date in </t>
    </r>
    <r>
      <rPr>
        <b/>
        <i/>
        <sz val="10"/>
        <color theme="1"/>
        <rFont val="Arial"/>
        <family val="2"/>
      </rPr>
      <t>Column X</t>
    </r>
    <r>
      <rPr>
        <sz val="10"/>
        <color theme="1"/>
        <rFont val="Arial"/>
        <family val="2"/>
      </rPr>
      <t>, and note "Final" in the text.</t>
    </r>
  </si>
  <si>
    <r>
      <t xml:space="preserve">If a project was completed above or below the planned budget, specify the final expenditures in </t>
    </r>
    <r>
      <rPr>
        <b/>
        <i/>
        <sz val="10"/>
        <color theme="1"/>
        <rFont val="Arial"/>
        <family val="2"/>
      </rPr>
      <t>Column Y</t>
    </r>
    <r>
      <rPr>
        <sz val="10"/>
        <color theme="1"/>
        <rFont val="Arial"/>
        <family val="2"/>
      </rPr>
      <t>, and note "Final" in the text.</t>
    </r>
  </si>
  <si>
    <r>
      <t xml:space="preserve">Specify the accomplishments of the project in </t>
    </r>
    <r>
      <rPr>
        <b/>
        <i/>
        <sz val="10"/>
        <color theme="1"/>
        <rFont val="Arial"/>
        <family val="2"/>
      </rPr>
      <t>Column V</t>
    </r>
    <r>
      <rPr>
        <sz val="10"/>
        <color theme="1"/>
        <rFont val="Arial"/>
        <family val="2"/>
      </rPr>
      <t>, and note "Final" in the text. If scoped deliverables are not completed, specify which in Column T.</t>
    </r>
  </si>
  <si>
    <r>
      <t xml:space="preserve">If learned lessons can be gleaned from cancelled projects, specify in </t>
    </r>
    <r>
      <rPr>
        <b/>
        <i/>
        <sz val="10"/>
        <color theme="1"/>
        <rFont val="Arial"/>
        <family val="2"/>
      </rPr>
      <t xml:space="preserve">Column AM </t>
    </r>
    <r>
      <rPr>
        <sz val="10"/>
        <color theme="1"/>
        <rFont val="Arial"/>
        <family val="2"/>
      </rPr>
      <t>(Lessons Learned).</t>
    </r>
  </si>
  <si>
    <r>
      <t xml:space="preserve">If project relates to a past project, indicate how it relates using the drop-down in </t>
    </r>
    <r>
      <rPr>
        <b/>
        <i/>
        <sz val="10"/>
        <color theme="1"/>
        <rFont val="Arial"/>
        <family val="2"/>
      </rPr>
      <t>Column E</t>
    </r>
    <r>
      <rPr>
        <sz val="10"/>
        <color theme="1"/>
        <rFont val="Arial"/>
        <family val="2"/>
      </rPr>
      <t xml:space="preserve">. Specify which past project in the Description in </t>
    </r>
    <r>
      <rPr>
        <b/>
        <i/>
        <sz val="10"/>
        <color theme="1"/>
        <rFont val="Arial"/>
        <family val="2"/>
      </rPr>
      <t>Column F</t>
    </r>
    <r>
      <rPr>
        <sz val="10"/>
        <color theme="1"/>
        <rFont val="Arial"/>
        <family val="2"/>
      </rPr>
      <t>.
  - New Project: Current project does not directly relate to past project
  - New Phase of Past Project: Past project as scoped and completed previously; current project builds upon the accomplishments of the past project.
  - Re-Launch of Past Project: Past project was scoped and either completed, placed on-hold, or cancelled; current project attempts the same/similar effort as past project, but with new project elements to address lessons learned.
  - Update of Past Project: Past project was scoped and completed previously; current project integrates new information, as in updates to previously adopted code or Climate Action Plan.</t>
    </r>
  </si>
  <si>
    <r>
      <t xml:space="preserve">In </t>
    </r>
    <r>
      <rPr>
        <b/>
        <i/>
        <sz val="10"/>
        <color theme="1"/>
        <rFont val="Arial"/>
        <family val="2"/>
      </rPr>
      <t>Column AF</t>
    </r>
    <r>
      <rPr>
        <sz val="10"/>
        <color theme="1"/>
        <rFont val="Arial"/>
        <family val="2"/>
      </rPr>
      <t xml:space="preserve">, track the </t>
    </r>
    <r>
      <rPr>
        <i/>
        <sz val="10"/>
        <color theme="1"/>
        <rFont val="Arial"/>
        <family val="2"/>
      </rPr>
      <t>cumulative</t>
    </r>
    <r>
      <rPr>
        <sz val="10"/>
        <color theme="1"/>
        <rFont val="Arial"/>
        <family val="2"/>
      </rPr>
      <t xml:space="preserve"> number of government officials/public stakeholders engaged throughout the duration of the project. This value should draw upon values previously reported.</t>
    </r>
  </si>
  <si>
    <r>
      <t xml:space="preserve">In </t>
    </r>
    <r>
      <rPr>
        <b/>
        <i/>
        <sz val="10"/>
        <color theme="1"/>
        <rFont val="Arial"/>
        <family val="2"/>
      </rPr>
      <t>Columns AA-AE</t>
    </r>
    <r>
      <rPr>
        <sz val="10"/>
        <color theme="1"/>
        <rFont val="Arial"/>
        <family val="2"/>
      </rPr>
      <t xml:space="preserve">, track the number of government officials or public stakeholers of various types engaged </t>
    </r>
    <r>
      <rPr>
        <i/>
        <sz val="10"/>
        <color theme="1"/>
        <rFont val="Arial"/>
        <family val="2"/>
      </rPr>
      <t>during the reporting period</t>
    </r>
    <r>
      <rPr>
        <sz val="10"/>
        <color theme="1"/>
        <rFont val="Arial"/>
        <family val="2"/>
      </rPr>
      <t xml:space="preserve"> (e.g. January - June).</t>
    </r>
  </si>
  <si>
    <t>To the extent possible, quantify the number of policy documents/plans, anticipated kWh savings and public workshops (as applicable).</t>
  </si>
  <si>
    <t>Accomplishments to-date should refer to deliverables and/or metrics. Report unanticipated or spill-over benefits in the Narrative Report section, and Lessons Learned section (if applicable).</t>
  </si>
  <si>
    <t>Provide detailed account of progress made to date, significant acheivements, significant challenges, deliverables or milestones completed, lessons learned, and knowledge transferred. Include anything in this section that could not be clearly articulated in other appropriate cells.</t>
  </si>
  <si>
    <t>Row Labels</t>
  </si>
  <si>
    <t>(blank)</t>
  </si>
  <si>
    <t>Grand Total</t>
  </si>
  <si>
    <t>Count of Project Name</t>
  </si>
  <si>
    <t>Project Status and Accomplish-ments to Date</t>
  </si>
  <si>
    <t>Engagement</t>
  </si>
  <si>
    <t>City of Chula Vista</t>
  </si>
  <si>
    <t>Municipal Energy Management - Energy Management System</t>
  </si>
  <si>
    <t>Develop an internal Municipal Utility Reinvestment Fund (MURF) to support energy efficiency and renewable energy upgrades at City facilities.</t>
  </si>
  <si>
    <t>Municipal Energy Management -MURF</t>
  </si>
  <si>
    <t>Community Energy Conservation &amp; Upgrade Outreach - CAP</t>
  </si>
  <si>
    <t>Create a competitive PACE marketplace to help residents and business implement energy efficiency upgrades.</t>
  </si>
  <si>
    <t>Community Energy Conservation &amp; Upgrade Outreach - GHG Inventory</t>
  </si>
  <si>
    <t>Community Energy Conservation &amp; Upgrade Outreach - PACE</t>
  </si>
  <si>
    <t xml:space="preserve">Provide peer-to-peer support for South Bay cities to help facilitate municipal and community-wide energy efficiency retrofits.  </t>
  </si>
  <si>
    <t>South Bay Energy Action Collaborative (SoBEAC)</t>
  </si>
  <si>
    <t>Update the City's Climate Action Plan (Mitigation &amp; Adaptation), through a community stakeholder process started in 2014, to include new energy-saving policies and programs.</t>
  </si>
  <si>
    <t xml:space="preserve"> - City staff have continued to implement existing CAP actions while preparing the CAP update that will go to City Council for full update in FY 2017.  </t>
  </si>
  <si>
    <t xml:space="preserve"> - Bring in all stakeholders early in the process to produce a product with stronger community support. 
 - Staff turnover can have significant impacts on the project timeline.  
</t>
  </si>
  <si>
    <t>http://38.106.5.202/home/showdocument?id=7058</t>
  </si>
  <si>
    <t>Conduct energy efficiency savings analysis as part of 2014 GHG emissions inventory that was started in 2015.</t>
  </si>
  <si>
    <t>Number of analyses conducted</t>
  </si>
  <si>
    <t>Community GHG inventory</t>
  </si>
  <si>
    <t>$ of EE projects funded</t>
  </si>
  <si>
    <t>$1,000,000 per year</t>
  </si>
  <si>
    <t>Number of engaged residents and business</t>
  </si>
  <si>
    <t>15,000 Leveraged from Clean Energy Chula Vista (no longer active) fees</t>
  </si>
  <si>
    <t>Community Energy Conservation &amp; Upgrade Outreach - Residential</t>
  </si>
  <si>
    <t>Community Energy Conservation &amp; Upgrade Outreach - Library</t>
  </si>
  <si>
    <t>Community Energy Conservation &amp; Upgrade Outreach - Recreation</t>
  </si>
  <si>
    <t xml:space="preserve">Number of engaged residents </t>
  </si>
  <si>
    <t>$55,700 from general fund</t>
  </si>
  <si>
    <t>1.1.2    Green Building Code</t>
  </si>
  <si>
    <t>Municipal Ordinance</t>
  </si>
  <si>
    <t>1 ordinance</t>
  </si>
  <si>
    <t>Staff has held several meetings and reviewed cost-effectiveness study.  Plans to implement cool roof requirement city-wide would take place in 2017.</t>
  </si>
  <si>
    <t>1.1.6 Educational Programs</t>
  </si>
  <si>
    <t>2.1.1  Code Compliance Workshop Attendance</t>
  </si>
  <si>
    <t>Trainings have focused on understanding and implementing residential energy code, non-residential energy code</t>
  </si>
  <si>
    <t>Although cool roofs are cost-effective, there may not be significant energy savings in Climate Zone 7 (which is 4/5 of our City area).</t>
  </si>
  <si>
    <t>Advertising early and often is important to getting a good turn out.  Asking staff and training attendees for feedback has been helpful.  Keeping meetings to 1.5 hours and serving lunch makes the trainings more feasible for contractors and staff.</t>
  </si>
  <si>
    <t>see Chula Vista's Build Green website.</t>
  </si>
  <si>
    <t>Code is complicated and the paperwork is daunting.  We would like to reach more people.</t>
  </si>
  <si>
    <t>1.1.1     Reach Codes</t>
  </si>
  <si>
    <t>1 reach code</t>
  </si>
  <si>
    <t>There are many resources available statewide, and we benefit from increased access to and cooperation with other jurisdictions.</t>
  </si>
  <si>
    <t>Number of revolving fund programs developed</t>
  </si>
  <si>
    <t>FREBE and CLEAN Business</t>
  </si>
  <si>
    <t xml:space="preserve">• Evaluate Businesses that occupy a store front or an office space assessing their energy consumption and seeking opportunities for them to save energy.
• Help commercial businesses take advantage of the Direct Install program (Business Energy Solutions)
• Help larger businesses or industrial businesses with savings by design, rebates and incentives programs.
</t>
  </si>
  <si>
    <t>EE Direct Install program participation</t>
  </si>
  <si>
    <t>Every year city staff visits 500 businesses or more and helps them enroll in EE programs such as Direct Install or Rebates and Incentives programs.</t>
  </si>
  <si>
    <t>Every business has to go through the evaluation every 5 years.  Every year City staff gets a new list of businesses to visit and evaluate.</t>
  </si>
  <si>
    <t>LEED Training and building certification</t>
  </si>
  <si>
    <t xml:space="preserve">• Began a training of 15 City employees on LEED O+M in 2015.
• Conducted a feasibility study of the City Hall campus and specifically of Building A.  
• Concluded that the building could receive a Gold rating certification.
• Registered City Hall campus for LEED O+M certification
</t>
  </si>
  <si>
    <t xml:space="preserve">• Education on LEED of 15 employees with the goal to have one become LEED accredited 
• LEED Certification of three City Hall buildings
</t>
  </si>
  <si>
    <t>Registered the Campus and worked on preparing for the performance period.</t>
  </si>
  <si>
    <t>Begin the performance period and submit the documents for Certification</t>
  </si>
  <si>
    <t xml:space="preserve">• Energy efficiency is often included in more general books on design and home improvement. Do not expect to create a collection holding only energy efficiency titles or there will not be enough books available in print to purchase. Buy multiple copies to keep shelves well stocked.
• Use the opportunity to inform casual library browsers on energy efficiency topic by providing glossy coffee table titles.
• Face- out display is more attractive to the public than tightly packed shelves.
• Comfortable seating in close proximity is a necessity to encourage browsing.
• Place the Energy Lounge in a highly visible area to attract casual browsers
• Energy tools (meters &amp; monitors) are high theft items. Create a “dummy” case to place on shelves that guests take to the service counter to exchange for the actual item (stored behind the desk).
• Consider library use patterns. Adults visiting with young children do not want to bring them into adult areas because of potential noise and behavior issues. We created a family friendly corner with STEM books on energy in the children’s area and provided opportunities for all ages activities with an energy theme (manipulative toys, coloring books). STEM books can be used by low performing adult readers.
• We used digital signs on the exterior of both buildings to promote the EE collection – otherwise the only people who will see the books and tools are the library users and not the people who do not visit libraries. 
• Post seasonal reminders on the digital signs.  We only use the color green for energy efficiency messages.
• Consider using highly visible signage inside the building too. Library users and first-time visitors want to easily locate the collection once inside.
</t>
  </si>
  <si>
    <t>19,000 from City general fund and 5,000 from local water district</t>
  </si>
  <si>
    <t xml:space="preserve">• The most effective and most efficient way to advertise our programs is through the schools that are closest to the parks that we run our programs.
• Having movie nights sponsored by our program is another way to advertise to a large group.  Whole families find out about EE practices through an SDG&amp;E commercial that demonstrates what other families in the Chula Vista Community have done to practice EE.
</t>
  </si>
  <si>
    <t>N/A: Expected to come in on budget</t>
  </si>
  <si>
    <t>NA</t>
  </si>
  <si>
    <t xml:space="preserve">The empower hour has continued to educate residents at recreation facilities in addition to participating in 9 community events.  </t>
  </si>
  <si>
    <t>The various energy related polices touch on many SPM items</t>
  </si>
  <si>
    <t xml:space="preserve">Working with community stakeholder we developed a list of recommendations that were proposed and adopted by City Council.  </t>
  </si>
  <si>
    <t xml:space="preserve">Incorporate the recommendations in to our CAP and present to City Council for adoption then work to implement.     </t>
  </si>
  <si>
    <t xml:space="preserve">Due to staff turnover we needed to push the expected completion back until the end of FY 2017 (July 2017).  </t>
  </si>
  <si>
    <t xml:space="preserve">Budget figure is from 2016 forward.  </t>
  </si>
  <si>
    <t>Plans to leverage $9,000 for third party verification</t>
  </si>
  <si>
    <t xml:space="preserve">We hope to be able to resolve data issues with SDG&amp;E and complete our inventory by the end of FY 2017 but will be sending the municipal inventory for Council sooner. </t>
  </si>
  <si>
    <t xml:space="preserve">The City currently has 4 PACE providers that serve residents and businesses.  </t>
  </si>
  <si>
    <t xml:space="preserve">the PACE programs do not have an end date and City will continually be reviewing and managing as needed.  </t>
  </si>
  <si>
    <t xml:space="preserve">- Administration of a local PACE program, as compared with one administered by a JPA, is a significant commitment of staff time and resources.  
- By leveraging the private sector we were able to finance significantly more projects than we would have been able to if the program was funded with public funds.
- Convenient financing can be more of a project motivator than incentives.    
</t>
  </si>
  <si>
    <t>LED lightbulbs have been added to our Libraries Energy Lounge to encourage people to try out bulbs before they upgrade their home.  The Family Footprint Lounges have been added and are increasing in popularity as many school children focus on STEM/STEAM subjects and we will work with SDG&amp;E to increase the amount of energy focused materials.</t>
  </si>
  <si>
    <t>4500 engaged residents</t>
  </si>
  <si>
    <t xml:space="preserve">Continue to host events and attend community events to engage residents.  </t>
  </si>
  <si>
    <t>4 trainings for development community and staff</t>
  </si>
  <si>
    <t>6 trainings for development community and staff</t>
  </si>
  <si>
    <t>Improve implementation and effectiveness energy efficiency codes and regulations.</t>
  </si>
  <si>
    <t>Secondary inspections have been taking place one day each week.</t>
  </si>
  <si>
    <t>Provide a "Code Coach" to advise staff, permitees, and the development community on energy efficiency compliance, and to identify opportunities to enhance sustainability during plan review.</t>
  </si>
  <si>
    <t>Code Coach is in the office and available to answer energy efficiency questions from staff and customers 1.5 days per week.</t>
  </si>
  <si>
    <t>Coordinating with inspector schedules can be challenging.  Secondary inspector selects sites early and arranges to meet inspector onsite.</t>
  </si>
  <si>
    <t>Code Coach is meeting with staff and customers during plan review and is able to identify areas for improvement, so we can focus trainings on specific topics.  Customers appreciate having someone who can help identify EE opportunities and make recommendations early in the design process.</t>
  </si>
  <si>
    <t>Sustainable Communities - Reach Codes</t>
  </si>
  <si>
    <t>Sustainable Communities - Cool Roof</t>
  </si>
  <si>
    <t>Trainings have covered topics such as Zero Net Energy, online permitting, utility incentives and rebates, etc.</t>
  </si>
  <si>
    <t>Sustainable Communities - Staff Green Building Training</t>
  </si>
  <si>
    <t>Sustainable Communities - Staff Code Compliance Training</t>
  </si>
  <si>
    <t>Sustainable Communities - Secondary Audits</t>
  </si>
  <si>
    <t>Sustainable Communities - Code Coach</t>
  </si>
  <si>
    <t xml:space="preserve">Pass new building coes that Increase energy efficiency in Chula Vista and lower green house gas emissions. </t>
  </si>
  <si>
    <t>Pass new building coes that reduce heat island effect and reduce energy/AC use</t>
  </si>
  <si>
    <t>Increase general knowledge and awareness of energy efficiency codes and regulations and how to comply with them.</t>
  </si>
  <si>
    <t>see Chula Vista's Build Green website (http://www.chulavistaca.gov/departments/development-services/building/build-green).</t>
  </si>
  <si>
    <t>Continue to work to revise "cool roof" code</t>
  </si>
  <si>
    <t>Continue to work to organize and participate in trainings to educate Development Services staff, developers, and contractors on the City's various energy efficiency and green building technologies and associated utility rebate programs</t>
  </si>
  <si>
    <t xml:space="preserve">Continue to work to organize and participate in trainings to educate Development Services staff, developers, and contractors on the City's various energy efficiency and green building codes and how to comply with them.  </t>
  </si>
  <si>
    <t>Continue to work to perform secondary review of building inspection to support Title 24 compliance and to educate and inform contractors and building inspection staff</t>
  </si>
  <si>
    <t>Number of secondary audits conducted; quarterly reports; copies of any reference material, resources, or tools created; policy guidelines for EE practices</t>
  </si>
  <si>
    <t xml:space="preserve">Currently pending SDG&amp;E work but assume to be completed on schedule. </t>
  </si>
  <si>
    <t>Continually work to leverage the unique relationship that Local Governments have to promote energy efficiency upgrades and programs to residents.  Activities include participate in community events, home energy check-ups, community competitions, presentations, and energy focused marketing)</t>
  </si>
  <si>
    <t>Municipal Energy Management - Energy Management Action Plan</t>
  </si>
  <si>
    <t xml:space="preserve">https://betterbuildingssolutioncenter.energy.gov/implementation-models/sustainable-operations-plan </t>
  </si>
  <si>
    <t xml:space="preserve">- A draft Revolving Loan Fund policy continues to be reviewed by Staff.  It has been delayed while the city works to build city budget reserves. </t>
  </si>
  <si>
    <t xml:space="preserve">While on hold for now we hope to re-evaluate it in future years and meet our timeline. </t>
  </si>
  <si>
    <t xml:space="preserve">Number of projects in plan implemented; amount of energy saved in projects, and number of new policies added to plan through updates.   </t>
  </si>
  <si>
    <t>5 total projects (1 per year)</t>
  </si>
  <si>
    <t xml:space="preserve">205,000 in City staff and facility costs to keep library open.  </t>
  </si>
  <si>
    <t xml:space="preserve">We have added new tools and marketing to the energy lounge and will continue to present those and existing resource to the community to reach engagement goals. </t>
  </si>
  <si>
    <t>The recreation staff with the Mobil Rec. truck, meet and engage with residents at city parks and they are well on their path to reach their goals.</t>
  </si>
  <si>
    <t>Staff time from general fund: $20,000               Investments for facility improvements: $5,000</t>
  </si>
  <si>
    <t>$6,608,000 for National City facility upgrades</t>
  </si>
  <si>
    <t>Number of municipal site proposals developed or implemented; number of in-house trainings or technical review sessions conducted;  number of policy/program developed for consideration; number of events attended or hosted and people engaged with; direct referrals sent to SDG&amp;E programs.</t>
  </si>
  <si>
    <t>Continually work to leverage the unique relationship that Local Governments have at libraries to promote energy efficiency upgrades and programs.</t>
  </si>
  <si>
    <t xml:space="preserve">Completed 300 business evaluations, Drafted the ESA (energy savings agreement), conducted the feasibility assessment and projected savings.  Reviewed the scope of work and are seeking council approval of the ESA.                                             </t>
  </si>
  <si>
    <t xml:space="preserve">City of Chula Vista </t>
  </si>
  <si>
    <t># of business reached per year; number of direct referrals made to SDG&amp;E EE programs</t>
  </si>
  <si>
    <t xml:space="preserve">• It is mandatory for every business in the City of Chula Vista to go through an energy evaluation every five years, this makes the program successful.
• Businesses are taking advantage of the EE programs offered by SDG&amp;E because of the interaction with City staff
</t>
  </si>
  <si>
    <t>https://www.chulavistaca.gov/services/dev/clean-businesses/clean-business-scorecard-4645</t>
  </si>
  <si>
    <t>Increase staff knowledge of how to operate City facilities in an energy efficient way.</t>
  </si>
  <si>
    <t>4 municipal site proposals developed or implemented; 6 number of in-house trainings or technical review sessions conducted;  1  policy/program developed for consideration; 20 number of events attended or hosted; 40 direct referrals sent to SDG&amp;E programs.</t>
  </si>
  <si>
    <t xml:space="preserve">20% fo staff time comes from the City of Chula Vista general fund. $150,000 from recycling grants.  </t>
  </si>
  <si>
    <t>2,500 of business reached per year; 1,700 of direct referrals made to SDG&amp;E EE programs</t>
  </si>
  <si>
    <t>Project will not be completed this year but we hope to be done by end of program</t>
  </si>
  <si>
    <t>Worked with City staff to review the statewide study on cost-effectiveness of cool roofs.</t>
  </si>
  <si>
    <t>Increase general knowledge and awareness of energy efficiency and green building measures, utility programs, financing and strategies.</t>
  </si>
  <si>
    <t xml:space="preserve">Continue to evaluate technology landscape to determine feasibility of establishing an energy management system to improve real-time management capacity.  If feasible we will work to implement the selected technology.  </t>
  </si>
  <si>
    <t>Number of feasibility reports completed; number of energy management systems utilized.</t>
  </si>
  <si>
    <t xml:space="preserve">to evaluate the feasibility of real time energy management and install a management system.  </t>
  </si>
  <si>
    <t xml:space="preserve">We are currently waiting on SDG&amp;E to complete making updates to the program before we con continue implementing it. </t>
  </si>
  <si>
    <t xml:space="preserve">Continue to implement, and update as needed, the cities Energy Management Action Plan for municipal facilities to identify and take advantage of near-term and long-term energy saving opportunities. </t>
  </si>
  <si>
    <t xml:space="preserve">$300,000 from the SDG&amp;E On Bill Financing program </t>
  </si>
  <si>
    <t xml:space="preserve">After completing the current project we will continue to work on implementing project specified in the plan until we have meet out energy reduction goal. </t>
  </si>
  <si>
    <t>Continue to promote energy resource at the library and host events.</t>
  </si>
  <si>
    <t xml:space="preserve">Leveraging the work completed in past LGP cycles to bring energy efficiency education to recreation programing and connect residents who visit city parks to SDG&amp;E programing.  This is completed through 'The Empower Hour which has blended recreation programming with educating children and there families about energy efficiency.  We meet at a different park everyday of the week with our Mobil Rec. truck and provide supervised drop-in recreation programs that also teach efficient energy use.  In addition to our original after school mobile rec program, during the summer of 2015 we began sponsoring the licensing for community movie nights in which we show an SDG&amp; E residential commercial filmed in Chula Vista and we also provide activities for the community events.  </t>
  </si>
  <si>
    <t>City of Chula Vista, City of National City, City of Imperial Beach, City of Coronado, SANDAG</t>
  </si>
  <si>
    <t>• Continue to assist with the FREBE evaluations in National City. 
• Continue with the technical and financial reviews, assist in the financial due diligence, review the energy guarantees, assist in the negotiation the ESA, and continue to support City staff
 - Continue to hold regular scheduled meetings, attend community events and identify and implement other energy efficiency programing.</t>
  </si>
  <si>
    <t>Continue to work with stakeholders to explore potential for reach code for 2016 Energy Code</t>
  </si>
  <si>
    <t xml:space="preserve">- There are many resources available statewide, and we benefit from increased access to and cooperation with other jurisdictions.
- because traditional reach codes expire every three years, and it takes staff work and political capital to re-pass them, we are focused on more single item reach codes that will be able to stay in place longer.  </t>
  </si>
  <si>
    <t>Number of staff and developers assisted in complying with code; quarterly reports; copies of any reference material, resources, or tools created; referrals to SDGE core programs; rec's for training</t>
  </si>
  <si>
    <t>Improve understanding of and increase opportunities for application of energy efficiency codes and regulations.</t>
  </si>
  <si>
    <t xml:space="preserve">We have completed the municipal 2014 GHG inventory but have not been able to complete the community inventory due to SDG&amp;E not being able to provide us the data needed.  </t>
  </si>
  <si>
    <t>- Number of engaged residents
- % of respondents improving their EE knowledge</t>
  </si>
  <si>
    <t xml:space="preserve">• Integrating existing programs into the scope of work of other cities.  
• Being able to reach common goals by cooperating, communicating, and implementing together, South Bay jurisdictions accomplish more and learn from each other.
• It is important to have the political support of City Council to be able to move forward with project implementation and policy adoption.
 - It is important to have other City staff help promote projects (as opposed to contractors, utility or state employees) because we have a scared experience and perspective of working for a local government and can better help identify and overcome berries.  </t>
  </si>
  <si>
    <t>We have held 8 training meetings and began to review city policies and procedures to prepare to begin the  performance period.</t>
  </si>
  <si>
    <t xml:space="preserve">Because this is the first year that we have broken out engagements amongst residential outreach programs we may need to move some of this programs goals to the recreation or library projects.   </t>
  </si>
  <si>
    <t>City provides Facility to host trainings and staff time for attendees to attend</t>
  </si>
  <si>
    <t>February 2017 Narrative Update (July 1 - December 31, 2016)</t>
  </si>
  <si>
    <t xml:space="preserve">10 trainings </t>
  </si>
  <si>
    <t>2 meeting to discuss scope</t>
  </si>
  <si>
    <t>Project was not completed this year but we hope to be done by end of program</t>
  </si>
  <si>
    <t>4 community trainings and 6 staff trainings</t>
  </si>
  <si>
    <t>8 staff trainings and 2 community trainings</t>
  </si>
  <si>
    <t>Goals were met</t>
  </si>
  <si>
    <t xml:space="preserve">4 quarterly reports have been completed detailing activities taken and we are on schedule to reach goals. </t>
  </si>
  <si>
    <t>- The City continues to actively implement its City Operations Sustainability Plan and based on the results of our indoor LED retrofit pilot we are preparing a RFP to retrofit all indoor lights with LED fixtures.</t>
  </si>
  <si>
    <t>Staff is working with SDG&amp;E to pilot an energy management system which will better enable us to track with out a need for outside assistance</t>
  </si>
  <si>
    <t xml:space="preserve">As of the end of December we had held several scoping meetings with staff and consultant; participated in Local Government Codes and Standards team, which focuses on assisting local governments in the development of reach codes.  
Implementing a reach code with a code update pending is a challenge.  We are researching impacts expected from the pending code change and will continue to explore potential for a reach code in 2017.
</t>
  </si>
  <si>
    <t xml:space="preserve">• Since the beginning of the 2016 program cycle, City staff completed 624 business energy evaluations (through the Free Resource &amp; Energy Business Evaluation (FREBE) to promote energy and water saving opportunities and SDG&amp;E incentive programs. 
• As a result of the FREBE program, 305 referrals were generated for SDG&amp;E’s direct install program, so that local businesses could receive no-cost HVAC maintenance and lighting improvements generating direct energy savings. 
• The FREBE program also created over 340 additional referrals for participating businesses to SDG&amp;E rebate and incentive programs for deeper energy retrofits. 
• Based on post-evaluation surveys, approximately 90% of participating businesses reported that they implemented at least one of the energy-saving recommendations from their FREBE report. 
• Since the beginning of the 2016 program cycle, 8 new businesses have been recruited into the CLEAN Business Program through ongoing outreach efforts with the Chula Vista Chamber of Commerce and 50 businesses have participate in events such as the  kickoff breakfast and informational workshops.
• 1 new Chula Vista Clean businesses has completed a REV sustainability circle. 
• 65 Businesses have renewed their CLEAN Business nomination with a new evaluation conducted by city staff.
</t>
  </si>
  <si>
    <t xml:space="preserve">- City staff is continuing to work with local utilities (SDG&amp;E &amp; SANDAG) to get the needed energy and VMT data to complete our 2014 Community GHG inventory.  We have set up a NDA with SDG&amp;E to help remove barriers.  </t>
  </si>
  <si>
    <t>- The City continued to promote PACE as an option for energy upgrades.  We begun to evalate new two new PACE adminestrators, with multiple program providers, but do not anticipate brinigng them in to our communty until mid 2017.</t>
  </si>
  <si>
    <t xml:space="preserve">39 new books were added to the energy lounges – this brings the collection size (adult and juvenile combined) to 1388.  These items (tools, books, and bulbs) have circulated 10,272 times – a circulation per book rate of 7.5 times which is a very acceptable rate for non-fiction items according to our library staff.  The LED bulbs have circulated 17 times in total (3 months approximately) and have all been returned undamaged so we will be expanding the pilot the other two libraries with energy lounges in 2017.  Library staff alsodisplayed energy efficiemy messages on their LED display sign, held events at the library and attended community events to display energy lounge materials.  We have also started to evaluate the opertunity to add energy efficiency messaging that kids and adults will see on their way to a new labratory focused on science.   
</t>
  </si>
  <si>
    <t xml:space="preserve">The empower hour has continued to educate residents at recreation facilities in addition to participating in 14 community events conduct energy efficiney focused activities with kids and educate their parents.   </t>
  </si>
  <si>
    <t xml:space="preserve">The municipal 2014 GHG inventory has been completed and showcased the importance of energy efficiency in helping reach municipal GHG reductions.  Buildings and external lighting sectors seeing the largest percent reductions since our last inventory but building still represent 25% of municipal emissions so we will be focusing on projects like our citywide indoor LED retrofit.     </t>
  </si>
  <si>
    <t xml:space="preserve">- There is a significant amount of GHG emissions from both municipal and community energy sector.
- Utilizing the SEEC ClearPath tool from the start and adding more information allows us to have a more transparent GHG inventory compared with using excel based tools.  
- Data availability is a barrier, especially from utility sources, this year we had to set up a Non-Disclosure Agreement with SDG&amp;E which added time and cost to our effort.  </t>
  </si>
  <si>
    <t xml:space="preserve">We still need to update our "PACE Program Guidelines" to address consumer protection and potential bring in more providers to increase competition.  </t>
  </si>
  <si>
    <t>The City successfully transitioned from our City administered program to a JPA administered program (Ygrene Works) to ensure consistent PACE programing.  Since inception PACE has been used to finance more than 27 million in energy efficiency, renewable energy and water efficiency upgrades to existing residential and commercial buildings.</t>
  </si>
  <si>
    <t xml:space="preserve"> We participated in 35 events and engaged more than 1,050 people and visiting more than 75 homes and continued promoting the Georgetown University Energy Prize.   </t>
  </si>
  <si>
    <t xml:space="preserve">We have continued to reach out to our residents and businesses to promote EE:  We participated in 22 events and engaged more than 300 people and visiting more than 30 homes  In the Georgetown University Energy Prize we were ranked 17th out of 50 cities and have saved over 65 million kWh's and nearly 3 million therms from our baseline.  </t>
  </si>
  <si>
    <t xml:space="preserve">• Utilizing interns for relatively simple evaluations can help keep program costs lower. 
• The database of home evaluations can be an important tool for future outreach efforts.
• Reaching the resident or business at the right time is a challenge but important, ie, before they have selected a contractor or finalized plans.
- We have begun utilizing communications tools such as Nixle to minimize the cost associated with signing up households. </t>
  </si>
  <si>
    <t>Staff is working with SDG&amp;E to pilot an energy management system that will better enable us to track energy without the need for a consultant And free of ongoing costs</t>
  </si>
  <si>
    <t>Progressing to the RFP and OBF stage</t>
  </si>
  <si>
    <t>The process is slow and for now moving ahead and new finance sources have made that aspect of this project move forward</t>
  </si>
  <si>
    <t>- A draft Revolving Loan Fund policy continues to be reviewed by Staff.  It has been delayed while the city works to build city reserves.  No change foreseen</t>
  </si>
  <si>
    <t>continuing to strive for financial strength which will enable to establish  a solid MURF.</t>
  </si>
  <si>
    <t xml:space="preserve">We have continued to reach out to our residents and businesses to promote EE:  We participated in 35 events and engaged more than 1,050 people and visiting more than 75 homes  In the Georgetown University Energy Prize we were ranked 17th out of 50 cities and have saved over 65 million kWh's and nearly 3 million therms from our baseline (waiting on data update from GUEP).  </t>
  </si>
  <si>
    <t>- City staff have met with internal departments to ensure alignment on actions included in the CAP update and has begun a contract with consultant to provide energy efficiency focused policy support for EE actions in the CAP.  The stakeholder group will be meeting in March, then the updated plan will be presented to the Sustainability Committee in May and City Council in June 2017.</t>
  </si>
  <si>
    <t xml:space="preserve">National City
Work is progressing in City facilities and the construction phase will begin taking place in 2017.   The Chamber of Commerce is also implementing the FREBE program on behalf of the City, the City of Chula Vista oversees the program implementation and budget.                                                                                                                   </t>
  </si>
  <si>
    <t>City of San Diego</t>
  </si>
  <si>
    <t>Energy Efficiency Improvements in Municipal Facilities and Operations</t>
  </si>
  <si>
    <t>This is a six-part program:
1. Engage in Energy Audits as offered by SDG&amp;E
2. Reduced energy consumption at City buildings, facilities and related infrastructure
3. Develop integrated energy management strategies for major City facilities
4. Reduce energy consumption with City's outdoor lighting infrastructure within the City
5. City Energy Management System
6. Develop an Energy Strategic Plan for City Operations and Conduct Energy Efficient Facility Retrofits</t>
  </si>
  <si>
    <t xml:space="preserve">City of San Diego </t>
  </si>
  <si>
    <t>$1..3 million of Community Development Block Grant Funds approved to be used for municipal energy efficiency projects</t>
  </si>
  <si>
    <t>Reduce building energy use through energy efficiency improvement and energy management efforts.</t>
  </si>
  <si>
    <t>Complete 10 facility audits annually.</t>
  </si>
  <si>
    <t xml:space="preserve">one audit has  been completed in 2016. OBF applications have been submitted to SDG&amp;E for review for the 4th time in a one and half year process. City hired an energy consultant as needed for a 5 year contract for evaluation and design for EE project implementation for indoor energy retrofits. Citywide ourdoor lighting standards and best practices have been completed. </t>
  </si>
  <si>
    <t>Complete all audits.</t>
  </si>
  <si>
    <t>Audits likely to spill over into 1st quarter of 2017.</t>
  </si>
  <si>
    <t xml:space="preserve">N/A </t>
  </si>
  <si>
    <t>No</t>
  </si>
  <si>
    <t>Funding to perform energy efficiency projects at 4 municipal facilities was approved by City Council in April 2016 using Community Development Grant Funds. Contracting  mechanism in place for implementation.  Staff is working on the facility audits list to be performed in 2016.
Consultant and staff continued working on the City's LEED-EBOM for the Ridrgehaven facility. Facility sumbitted for review to USGBC. Current status is "Review Period"
Council approved $30 million dollar loan for outdoor lighting retrofit project. Project includes 14,000 LED Adaptive control fixtures and 3,200 sensor fixtures. Implementation expected spring 2017.   Energy Savings is anticipated at 11.6 Million Watt hours annualy. Citywide ourdoor lighting standards for LED lighting and controls, including best practices have been implemented during the reprorting period.</t>
  </si>
  <si>
    <t>None at this time</t>
  </si>
  <si>
    <t>Codes and Standards - Code Compliance</t>
  </si>
  <si>
    <t>Building on previous work to evaluate the effectiveness of current codes and standards, the City will develop a comprehensive plan to facility meeting Net Zero goals by 2020 for residential and by 2030 for commercial establishments.</t>
  </si>
  <si>
    <t>City of San Diego employees and residents</t>
  </si>
  <si>
    <t>City staff will attend code ompliance workshop offered by the CA Energy Commission and other appropriate training options.</t>
  </si>
  <si>
    <t>At least 10 City staff will ttend trainings</t>
  </si>
  <si>
    <t>15 employees attended  an Energy Code Seminar and CEM training and certification and another 4 staff attended workshops and confeerneces related to energy efficiency.</t>
  </si>
  <si>
    <t>Code Coach program has continued for potential energy and green building code compliance. CSE has begun consulting services with DSD to continue program.
Development Services Department employees attended an Energy Code seminar in January 2017. Staff trained in CEM and certified.  CSE has begun work on evaluation and planning of ordinances related to the CAP for updates.</t>
  </si>
  <si>
    <t>Codes and Standards - Greenhouse Gas Inventory and CAP Report</t>
  </si>
  <si>
    <t>Conduct an annual community greenhouse gas inventory and updated CAP monitoring report in order to inform performance of existing and new codes and standards and related research</t>
  </si>
  <si>
    <t xml:space="preserve">GHG inventory </t>
  </si>
  <si>
    <t>Complete annual GHG inventory to be reported annually in CAP report</t>
  </si>
  <si>
    <t xml:space="preserve">Staff contracted with consultant for GHG  tracking. Consultant on track. </t>
  </si>
  <si>
    <t xml:space="preserve">The City  began the implementation process with a consultant to track and monitor greenhouse gases. Work  will continue through 2017. </t>
  </si>
  <si>
    <t>Community Education, Outreach &amp; Sustainability Support</t>
  </si>
  <si>
    <t>Expand the Green business program to connect the business community with energ efficiency resources, training, and progams.</t>
  </si>
  <si>
    <t>Number of business joining green business network</t>
  </si>
  <si>
    <t xml:space="preserve">Consultants hired to assist with Green Buisness program, and demonstration display area, education and outreach, and training.  </t>
  </si>
  <si>
    <t>Green Business Network kick-off meeting was on hold as SDREP and SDG&amp;E resolve issues. City hired consultants to augment the Green Buisness Networ program.</t>
  </si>
  <si>
    <t xml:space="preserve">
https://www.sandiego.gov/environmental-services/sustainable/greenbusnet
</t>
  </si>
  <si>
    <t>County of San Diego-Department of General Services</t>
  </si>
  <si>
    <t>Energy Use Tracking</t>
  </si>
  <si>
    <t>Provide County facility energy use data to public and internal departments through County web page to find opportunities to become more energy efficient</t>
  </si>
  <si>
    <t>Government properties</t>
  </si>
  <si>
    <t>-</t>
  </si>
  <si>
    <t>5. EE expertise</t>
  </si>
  <si>
    <t>Software developed, facilities evaluated, projects resulting from evaluation</t>
  </si>
  <si>
    <t>No goal</t>
  </si>
  <si>
    <t xml:space="preserve">Update department's internal website.
Strategic Energy Plan annual progress report  Annual emissions reporting
Energy Data tracking </t>
  </si>
  <si>
    <t>Ongoing</t>
  </si>
  <si>
    <t>*DGS is in the final stages of completing a make-over of the department's internal website to include Energy Efficiency tips for staff, project status, and County benchmarking reports. *DGS completed the FY 2015-16 progress report which outlined the department's accomplishments for the year and was shared on the department's public website. *DGS conducts annual emissions reporting at the beginning of each new calendar year. Emissions for 2015 are 33% lower than emissions in 2010 (when reporting began). *DGS will be soliciting Software as a Service for an energy Dashboard vendor to simplify the process of tracking energy performance. RFQ expected to be released late spring 2017.</t>
  </si>
  <si>
    <t>With a portfolio of over 1,000 facilities, and several sources of data to track, a software solution that can aggregate and graphically display data is necessary.</t>
  </si>
  <si>
    <t>Green building standards for County owned facilities</t>
  </si>
  <si>
    <t>Track development of new tools to codify green building standards, and projects that have implemented those standards (re: LEED, Title 24, Zero Net Energy</t>
  </si>
  <si>
    <t>Standards developed and implemented</t>
  </si>
  <si>
    <t xml:space="preserve">New construction projects have requirement to achieve Zero Net Energy 
Apply for LEED gold certification for new construction 
Apply for certification for Zero Net Energy </t>
  </si>
  <si>
    <t>*Received Beacon Spotlight Award for Sustainability Best Practices which included ZNE projects, and internal Energy Efficiency projects. *New construction projects have requirement to achieve Zero Net Energy with design and construction. One facility has been completed and is in M&amp;V phase. Second facility will open in late winter 2017. Four other facilities requiring ZNE design are in pre-design procurement phase. *All above mentioned projects have applied for LEED gold certification, and one project (Alpine Library) will seek Living building Challenge certification for ZNE after the end of the first year performance period.)</t>
  </si>
  <si>
    <t>Measurement and verification is the lynch pin to successful zero net energy performance tracking, and coordinating controls integration is key.</t>
  </si>
  <si>
    <t>Energy efficiency portfolio plan</t>
  </si>
  <si>
    <t>Develop and continually update a portfolio plan that strategizes methods for achieving 2030 energy reduction goals, utilize energy auditing tools to identify opportunities</t>
  </si>
  <si>
    <t>Create plan, implement recommended measures</t>
  </si>
  <si>
    <t xml:space="preserve">Create Portfolio Plan to achieve 2030 energy efficiency goals
Conduct energy modeling analyses 
</t>
  </si>
  <si>
    <t>*Portfolio Plan to achieve 2030 energy efficiency goals was ~70% complete at end of 2016. Final report due end of March 2017 *Energy modeling analyses conducted this year are complete. Recommendations have led to implementation plan for energy reductions.</t>
  </si>
  <si>
    <t>Gap analysis reveals that energy efficiency achieved during next 13 years will be the majority of the energy use reduction strategy</t>
  </si>
  <si>
    <t>Staff engagement in energy efficiency goals</t>
  </si>
  <si>
    <t xml:space="preserve">Develop and implement a strategy for achieving a higher level of energy efficiency awareness among staff who operate and occupy County facilities, and an “ownership” of energy efficiency as an organizational culture and decision driver among County leadership  </t>
  </si>
  <si>
    <t>3. Local governments lead by example</t>
  </si>
  <si>
    <t>Staff engagement programs conducted</t>
  </si>
  <si>
    <t>Create staff engagement strategy</t>
  </si>
  <si>
    <t>Staff engagement strategy is underway with consultant. Deliverable will provide suggestions for focusing on 3 key goals. Draft report due May 2017.</t>
  </si>
  <si>
    <t>Creating an enterprise strategy involves envisioning our ideal, establishing existing conditions that fall short of that ideal, and then targeting the most effective methods for implementation.</t>
  </si>
  <si>
    <t>County of San Diego - Planning &amp; Development Services (PDS)</t>
  </si>
  <si>
    <t>Energy Code Training and Zero Net Energy Education</t>
  </si>
  <si>
    <t>Train County Staff on Building Energy Efficiency Standards and Zero Net Energy strategies.</t>
  </si>
  <si>
    <t>County Staff and Unincorporated County</t>
  </si>
  <si>
    <t>Trained Staff</t>
  </si>
  <si>
    <t xml:space="preserve">Train 15 Staff </t>
  </si>
  <si>
    <t>Trained staff in Title 24 updates and LEED</t>
  </si>
  <si>
    <t>Train 3 more staff</t>
  </si>
  <si>
    <t>n/a</t>
  </si>
  <si>
    <t>PDS staff coordinated with the Building Section to plan 2016 Building Energy Efficiency Standards training for Plans Examiners &amp; Building Inspectors starting in the Fall of 2016.
On May 18th, PDS staff attended a seminar, “Smart Cities San Diego: How Smart Are We?,” which discussed energy efficiency.
On June 7th, PDS staff attended a seminar, ‘Zero Net Energy: From Ideas to Reality for Buildings and Communities’ at the SDG&amp;E Energy Innovation Center. 
In June PDS staff attended the Statewide Energy Efficiency Forum.</t>
  </si>
  <si>
    <t>o Nine PDS Plans Examiners and Building Inspectors participated in seven training to improve their knowledge and application of California’s 2016 Building Energy Efficiency Standards. 
o Two PDS staff attended Leadership in Energy and Environmental Design (LEED) training courses to expand understanding of the green building certification program.
o One staff member attained the credential for LEED AP Neighborhood Development, demonstrating the knowledge and understanding of green building practices and principles needed to support the use of the LEED green building program.</t>
  </si>
  <si>
    <t xml:space="preserve">In house training can accomodate Building Department schedule and staffing needs.
SDG&amp;E can help accommodate on-site instruction for County staff. 
The Statewide Energy Efficiency Forum enables PDS to be a leader in energy efficiency by keeping up-to-date on key legislative actions, being aware of innovative local government programs, and connecting with industry leaders
</t>
  </si>
  <si>
    <t>CAP Community Engagement</t>
  </si>
  <si>
    <t>Work with the community to develop and approve a comprehensive Climate Action Plan that meets the state requirements and addresses reductions of electricity and natural gas.</t>
  </si>
  <si>
    <t>Unincorporated County and California Local Jurisdictons</t>
  </si>
  <si>
    <t>Outreach Events</t>
  </si>
  <si>
    <t>Engage stakeholders</t>
  </si>
  <si>
    <t xml:space="preserve">Participated in over 25 events to engage community partners and stakeholders in the development process of the Climate Action Plan. </t>
  </si>
  <si>
    <t xml:space="preserve">Continue to engage community stakeholders in the development of the Climate Action Plan. </t>
  </si>
  <si>
    <t xml:space="preserve">In the first half of 2016, staff participated in over 10 stakeholder events to engage community partners and stakeholders in the process to develop a Climate Action Plan to provide innovative programs for energy efficiency, sustainability, and climate change. 
On April 4th and 5th, PDS staff attended the Association of Environmental Professionals (AEP) State Conference to learn about energy efficiency as it relates to climate planning.
On April 5th, PDS staff presented at the Association of Environmental Professionals (AEP) State Conference on the County’s Climate Action Plan.  The panel presentation was attended by over 100 climate planning professionals. On April 15th, PDS staff provided an update on the County’s Climate Action Plan to the Building Industry Association (BIA).On April 16th, PDS staff provided an update and project overview on the County’s Climate Action Plan to the County’s Community Planning/Sponsor Group Chairs.
On April 22nd, PDS staff provided an update and project overview on the County’s Climate Action Plan to the County’s Planning Commission.
On April 27th, PDS staff held a Lunch &amp; Learn Event at the County Operations Center to highlight the Association of Environmental Professionals (AEP) State Conference lessons learned.
On May 15th, PDS staff engaged over 50 community members at the Escondido Grand Avenue Festival to learn about the County’s Climate Action Planning efforts to reduce energy and greenhouse gas emissions. Fourteen community members signed up to receive email updates regarding the development of the Climate Action Plan. 
On May 23rd, PDS staff participated at a Climate Collaborative Meeting to discuss energy efficiency GHG reduction measures and implementation tools.
On June 17th, PDS staff presented at the Building Industry Association (BIA) City/County Legislative Committee on the County’s Interim GHG Methodology.
On June 28th, PDS staff attended a quarterly meeting of the San Diego Reginal Climate Collaborative, which is a group of member agencies actively involved in climate planning for the region.
</t>
  </si>
  <si>
    <t xml:space="preserve">PDS staff coordinated the following outreach events in the 3rd and 4th Quarters:
o On July 14th, PDS staff provided an update on the County’s Climate Action Plan to the San Dieguito Community Planning Group.
o From July 15th to August 18th, PDS staff met with 19 stakeholders and stakeholder groups to discuss the status and projected schedule of the County’s Climate Action Plan. The stakeholders had the opportunity to provide input on the climate planning process.  
o On August 17th, PDS staff held a Climate Action Plan Visioning Session for the climate planning professionals to provide input on the climate planning process.
o On August 18th, PDS staff held a Climate Action Plan Visioning Session for the Green Working Group to provide input on the climate planning process.
o On August 19th, PDS staff held a Climate Action Plan Visioning Session for stakeholders representing social, economic, and environmental sectors to provide input on the climate planning process.
o On August 20th, PDS staff held a Climate Action Plan Visioning Session for the Community Planning/Sponsor Groups to provide input on the climate planning process.
o Building Owners and Managers Association (BOMA), San Diego Chapter, Government Affairs Committee Meeting on September 19
oOn September 26th, PDS staff held a Regional Partners Workshop for public agencies, business organizations, environmental groups, community groups and other interested parties to contribute to the critical issues and enablers associated with potential greenhouse gas reduction measures.
o On September 26th, PDS staff held a Communitywide Public Workshop for the public-at-large to learn more about the County’s climate action planning process, to engage in face-to-face communication with specialists, and to provide input on potential greenhouse gas reduction measures.
o Environment and Design Council stakeholder meeting on October 5;
o Commercial Real Estate Development Association (NAIOP), San Diego Chapter, Legislative Affairs Committee Meeting on October 6;
o Fallbrook Climate Action Team and North County Climate Change Alliance Workshop on October 19;
o Notice of Preparation of an Environmental Impact Report Public Scoping Meeting on November 3;
o County of San Diego Planning Commission Hearing on November 4;
o U.S. Green Building Council stakeholder meeting on November 17;
o Alliance of Regional Collaboratives for Climate Adaptation (ARCCA) meeting on December 9, and
o San Diego Regional Chamber of Commerce Luncheon on December 12. 
</t>
  </si>
  <si>
    <t>The goal of the CAP's Community Engagement is to garner the best strategies to reduce greenhouse gas emissions (GHG) within the unincorporated County.  Through our Community Engagement efforts, stakeholders have provided strategies to reduce GHG emissions, including energy efficiency and water conservation measures and actions.  The goal is to take the recommended strategies and incorporate those into the CAP.</t>
  </si>
  <si>
    <t>http://www.sandiegocounty.gov/content/dam/sdc/pds/advance/cap/SDCountyCAP-PublicOutreachandEngagementPlan.pdf</t>
  </si>
  <si>
    <t>Greenhouse Gas Inventory</t>
  </si>
  <si>
    <t>Conduct greenhouse gas emissions inventory</t>
  </si>
  <si>
    <t xml:space="preserve">Unincorporated County </t>
  </si>
  <si>
    <t>4.1.2 Customized CAP</t>
  </si>
  <si>
    <t>GHG Inventory</t>
  </si>
  <si>
    <t>Deliver a GHG Inventory</t>
  </si>
  <si>
    <t>Completed GHG Inventory</t>
  </si>
  <si>
    <t>Incorporate GHG Inventory in development of CAP</t>
  </si>
  <si>
    <t>Contracted the Energy Policy Initiatives Center (EPIC) and Ascent Environmental (Ascent) to conduct the Greenhouse Gas (GHG) Emissions Inventory for the development of a Climate Action Plan that meets state requirements and addresses reductions of electricity, natural gas, and water.
The Energy Policy Initiatives Center (EPIC) completed the preliminary draft of the Baseline Community Greenhouse Gas (GHG) Emissions Inventory and Ascent completed the draft of the Baseline Operation GHG Emissions Inventory for the development of a Climate Action Plan that meets state requirements and addresses reductions of electricity, natural gas, and water.</t>
  </si>
  <si>
    <t>Ascent revised the Community-wide GHG Inventory and prepared Community-wide GHG Projections for years 2020, 2030, 2040, and 2050, as well as developed 2020 and 2030 GHG reduction targets based on the State’s Scoping Plan.</t>
  </si>
  <si>
    <t>Development of a Greenhouse Gas (GHG) Emissions Inventory is the first step of the Climate Action Plan planning process.  The Inventory identified Electricity, Natural Gas, and Water GHG emissions.  The information gathered through the Inventory helps identify sectors/areas of concern and how those can be addressed.  Even though Transportation was the largest single sector, the Energy Sectors accounted for the second most areas of GHG emission generation.</t>
  </si>
  <si>
    <t>Internal Stakeholder Engagement</t>
  </si>
  <si>
    <t>Educate and inform other County departments (i.e. General Services, Environmental Health, Health and Human Services, Emergency Services) of local energy efficiency and conservation programs.
Work with other County departments to develop and promote community energy and water saving programs.</t>
  </si>
  <si>
    <t>County departments</t>
  </si>
  <si>
    <t>1.1.6 Educational Programs and 1.2.1 Stakeholder Engagement</t>
  </si>
  <si>
    <t>Engaged County Departments</t>
  </si>
  <si>
    <t xml:space="preserve">Engage County </t>
  </si>
  <si>
    <t>Engaged 11 Internal Departments about EE/CAP via the Green Working Group.</t>
  </si>
  <si>
    <t>Continue outreach to internal stakeholders</t>
  </si>
  <si>
    <t>Researched opportunities to inform other Departments of local energy efficiency and conservation programs.
Researched opportunities to collaborate with other Departments on targeted outreach to promote energy saving assistance programs to hard-to-reach communities
On May 26th, SDG&amp;E presented at the County’s Green Working Group meeting on SDG&amp;E’s energy efficiency programs. Twenty stakeholders representing various departments were in attendance.</t>
  </si>
  <si>
    <t>Staff developed a Request for Task Order Release for the development and implementation of a marketing and outreach program to promote regional energy efficiency and water conservation resources.</t>
  </si>
  <si>
    <t xml:space="preserve">The County's Green Working Group consists of 11 County Departments and is a good platform to provide EE Education/Outreach to internal stakeholders. </t>
  </si>
  <si>
    <t>External Stakeholder Engagement</t>
  </si>
  <si>
    <t xml:space="preserve">Provide outreach to a targeted hard-to reach community to inform of SDG&amp;E energy savings assistance programs. </t>
  </si>
  <si>
    <t>Community members</t>
  </si>
  <si>
    <t>Engaged Community members</t>
  </si>
  <si>
    <t>Engage Community members</t>
  </si>
  <si>
    <t>Partnered with Department of Parks and Rec to deliver program information</t>
  </si>
  <si>
    <t>Continue outreach to external stakeholders</t>
  </si>
  <si>
    <t>PDS staff has partnered with the Department of Parks and Recreation, Department of Public Works, and the Health and Human Services Agency to raise awareness and educate the public about the County’s Climate Action Plan.  In collaboration with our County partners, CAP outreach has been conducted at over 30 community events Countywide.</t>
  </si>
  <si>
    <t>PDS Staff wrote four articles promoting County achievements towards Local Government Partnership Goals. The articles were published in PDS’s monthly newsletter e-blast and distributed to approximately 2,000 contacts.</t>
  </si>
  <si>
    <t xml:space="preserve">County residents living in more rural, ‘hard-to-reach’ communities may be unaware of the SDG&amp;E services available to help reduce energy consumption and utility costs. As a public agency, the County has different departments that address the needs of hard-to-reach community sectors and can provide a meaningful link to SDG&amp;E energy saving services. Coordination with other County departments and elected officials can increase the reach of energy outreach and education programs. Identify additional staff resources early in the process in order to conduct multiple events </t>
  </si>
  <si>
    <t>County of San Diego- Parks and Recreation Dept July- Dec</t>
  </si>
  <si>
    <t xml:space="preserve">Energy Efficiency and Conservation Outreach Program - Education Programs </t>
  </si>
  <si>
    <t xml:space="preserve">inform and educate the County of San Diego, its residents, businesses and other entities in implementing EE programs. 
</t>
  </si>
  <si>
    <t>unincorporated areas of San Diego County</t>
  </si>
  <si>
    <t xml:space="preserve">$250k (local match; staffing) </t>
  </si>
  <si>
    <t># of program participants 
# of program hours</t>
  </si>
  <si>
    <t xml:space="preserve">3,800 program participants 
No specific target for # of program hours
</t>
  </si>
  <si>
    <t xml:space="preserve">2,756 program participants  
246 program hours
</t>
  </si>
  <si>
    <t xml:space="preserve">Continuation of previous LGP program cycles; continuation of education efforts in aligning curriculum with current standards (Next Gen Science Standards, NGSS) for youth participants ages 10-17 </t>
  </si>
  <si>
    <t xml:space="preserve">DPR’s Energy Saving Adventures (ESA) program exceeded their annual participation goal with an additional 2,756 participants through 246 hours of EE programming. 
DPR's continued work with former LGP partners at the Balboa Park Cultural Partnership led to a launch of a collaborative education project designed to bring awareness of EE upgrades to the park in an easy to understand self-led scavenger hunt. The project is still being refined, but ESA participants were among the first to test out the new education model. 
The ESA program also expanded its service area by providing community presentations to the City of San Marcos at Jack's Pond, and providing program opportunities (service learning) in the La Jolla area. </t>
  </si>
  <si>
    <t xml:space="preserve">DPR’s Energy Saving Adventures (ESA) program exceeded their annual participation goal with a total of 5,456 participants through 483 hours of programming. </t>
  </si>
  <si>
    <t xml:space="preserve">Partnership is the new leadership- the continued educational partnerships with community organizations helped fulfill LGP scoping requirements in new ways, providing access to more County residents and program opportunities for youth.  </t>
  </si>
  <si>
    <t>Energy Efficiency and Conservation Outreach Program - Marketing and Outreach</t>
  </si>
  <si>
    <t>inform and educate the County of San Diego, its residents, businesses and other entities in implementing EE programs. 
Assess current market landscape and create an Integrated Marketing Communications module for DPR's community centers</t>
  </si>
  <si>
    <t>$250k (total local match; staffing)
 (*Note- $250k local match is shared between education and marketing programs, and is not unique/duplicated between program segments)</t>
  </si>
  <si>
    <t xml:space="preserve"># of events
#of residential and small business referrals 
# of joint collateral pieces created
# of program announcements
</t>
  </si>
  <si>
    <t xml:space="preserve">70 events
230 residential and small business referrals 
3 joint collateral pieces 
24 program announcements
</t>
  </si>
  <si>
    <t xml:space="preserve">20 internal events &amp; 30 external events (see narrative)
128 referrals
2 joint collateral piece
14 program announcements </t>
  </si>
  <si>
    <t>30 customer referrals</t>
  </si>
  <si>
    <t xml:space="preserve">Continuation of previous LGP program cycles with plans for integrated marketing campagins within DPR facilities and service areas </t>
  </si>
  <si>
    <t xml:space="preserve">Request to Carry-over 2016 Funds into 2017 (New Phase of Project) to assist in developing a consumer friendly database to assist with SOW Key Deliverable- Goal # 2
Key deliverable- Goal # 2: Increase Community (County) awareness of County programs and energy efforts.
     Deliverable: Create an integrated marketing campaign/model that drives awareness to DPR’s EE and sustainability efforts and provides SDG&amp;E customers with available EE options. Development of appropriate marketing metrics will be included.  
                Metric #2: Gather approximately 200 resident and small business referrals for follow up by SDG&amp;E to help increase the number of potential enrollees in EE programs available to local residents and business owners
</t>
  </si>
  <si>
    <t xml:space="preserve">
The LGP team attended an additional 50 events, bringing the annual total to 85 events which collectively drew in an estimated 38,395 attendees. 
Joint collateral pieces included the creation of the multi-lingual brochure, as well as a tradeshow quality display showcasing the “Stay Connected” message through interchangeable panels. 
Total number of referrals 200, just 30 short of the annual amount; as a result the carryover funding request was placed to help with the development of a consumer based custom database to make gathering on-site referrals more efficient. 
DPR exceeded the required # of program announcements with 14 additional program announcements through a combination of social media, employee newsletters&amp; customer e-blasts 
</t>
  </si>
  <si>
    <t>COSD SPMU Mktg and Outreach Archives</t>
  </si>
  <si>
    <t xml:space="preserve">
The LGP team attended an additional 50 events, bringing the annual total to 85 events which collectively drew in an estimated 38,395 attendees. 
Joint collateral pieces included the creation of the multi-lingual brochure, as well as a tradeshow quality display showcasing the “Stay Connected” message through interchangeable panels. 
Total number of referrals 200, just 30 short of the annual amount; as a result the carryover funding request was placed to help with the development of a consumer based custom database to make gathering on-site referrals more efficient. 
DPR exceeded the required # of program announcements with 26 total program announcements through a combination of social media, employee newsletters&amp; customer e-blasts 
</t>
  </si>
  <si>
    <t xml:space="preserve">The use of Business Intelligence = Data driven marketing; resulting in the creation of the multi- language brochure “Stay Connected!” 
Internal collaboration leads to a diverse working group of subject matter experts, and led to the identification of the need for a shared vernacular in order to communicate effectively and efficiently. 
</t>
  </si>
  <si>
    <t>Port of San Diego</t>
  </si>
  <si>
    <t>Energy Efficiency Retrofits</t>
  </si>
  <si>
    <t xml:space="preserve">Since 2014, the Port has conducted multiple interior and exterior lighting retrofit projects to reduce its energy use. The Port continues to pursue lighting retrofits to decrease its energy usage in buildings, parks and public access areas. </t>
  </si>
  <si>
    <t>kilowatt hours savings</t>
  </si>
  <si>
    <t>Identify opportunities for continued energy efficiency projects and retrofit needs.</t>
  </si>
  <si>
    <t xml:space="preserve">The Port completed its on bill financing application for the interior lighting retrofit project at its Administration Building. The Port also completed its third street lighting retrofit project in March 2016. This project is estimated to save 230,000 kwh annually and 161 metric tons of carbon dioxide equivalent. </t>
  </si>
  <si>
    <t>Port staff will begin working with Engineering staff to start an interior lighting retrofit of the Port Administration Building expansion project in 2017. The retrofit will include LED lights, energy efficient HVAC equipment and additional energy measures that will be identified throughout the design phase.</t>
  </si>
  <si>
    <t>Project anticipated to continue into 2017.</t>
  </si>
  <si>
    <t>Over the past three years, the Port has embarked on a variety of interior and exterior energy efficiency retrofits, including interior lighting retrofits at the Port Administration Building, exterior lighting retrofits at the General Services Building, and exterior street light retrofits at various municipal locations. These projects have resulted in 980,000 kWh of energy savings and are helping to reduce energy as the Port staff levels expand to meet business needs. Energy conservation in 2015 contributed to a reduction of 690 metric tons of CO2e.  In 2017 the Port will conduct additional energy audits to identify additional retrofit opportunities.</t>
  </si>
  <si>
    <t>2016/2017 Energy Efficiency Retrofits</t>
  </si>
  <si>
    <t>Energy Efficiency Staff Training Memo</t>
  </si>
  <si>
    <t>Distribute quarterly memos highlighting energy efficiency related trainings and seminar opportunities to various Port departments.</t>
  </si>
  <si>
    <t>Port Employees</t>
  </si>
  <si>
    <t>• Distribute 4 quarterly memos each year</t>
  </si>
  <si>
    <t>Highlight energy efficiency related trainings and seminar opportunities for Port staff.</t>
  </si>
  <si>
    <t>• 4 of 4 quarterly memos distributed in February, April, July, and October 2016 highlighting energy efficiency related trainings and seminar opportunities to various Port departments, including Engineering and Construction, Real Estate Development, General Services, and the Planning and Green Port departments.</t>
  </si>
  <si>
    <t xml:space="preserve">2016 scope is complete. 4 quarterly memos to be distributed in 2017. </t>
  </si>
  <si>
    <t xml:space="preserve">The Port distributed 2 quarterly memos in July and October highlighting energy efficiency related trainings and seminar opportunities to various Port departments, including Engineering and Construction, Real Estate Development, General Services, and the Planning and Green Port departments. The quarterly memos serve as a way to highlight targeted energy efficiency educational opportunities to relevant departments and engage upper management to encourage staff participation in training opportunities. </t>
  </si>
  <si>
    <t>Energy Efficiency Training for Staff</t>
  </si>
  <si>
    <t>Port staff attending training sessions, seminars, and conferences on energy efficiency and sustainable building practices.</t>
  </si>
  <si>
    <r>
      <t>•</t>
    </r>
    <r>
      <rPr>
        <sz val="11"/>
        <color theme="1"/>
        <rFont val="Arial"/>
        <family val="2"/>
      </rPr>
      <t xml:space="preserve"> </t>
    </r>
    <r>
      <rPr>
        <sz val="9"/>
        <color theme="1"/>
        <rFont val="Arial"/>
        <family val="2"/>
      </rPr>
      <t xml:space="preserve">Number of staff trained per workshop 
• Number of workshops attended
• Content of workshop (notes, presentations, lessons learned) shared
</t>
    </r>
  </si>
  <si>
    <t>Enhance energy efficiency expertise across Port departments</t>
  </si>
  <si>
    <t>• Staff attended energy efficiency related conferences, meetings, trainings, and workshops: 
- in Q1/Q2 of 2016- 8 trainings, etc. were attended 
- in Q3/Q4 of 2016: 5 trainings, etc. were attended
• Lessons learned shared among Port staff
• Planning and Green Port Staff presented at Statewide Energy Efficiency Conference in June 2016.
• One Executive Leadership Group member presented at the American Association of Port Authorities Energy and Environment Seminar in September 2016.</t>
  </si>
  <si>
    <t>Title 24 Training for Port Staff has been scheduled for April 2017.
Port staff is also looking into scheduling LEED Training towards the end of 2017.</t>
  </si>
  <si>
    <r>
      <rPr>
        <sz val="9"/>
        <color theme="1"/>
        <rFont val="Arial"/>
        <family val="2"/>
      </rPr>
      <t xml:space="preserve">Port staff attended the following training sessions, seminars, and conferences on energy efficiency and sustainable building practices: 
• One Planning &amp; Green Port staff member and three General Services Port staff members attended Smart Buildings and Smart Operator Trainings at SDG&amp;E’s Energy Innovation Center on August 16, 2016.
• One Planning &amp; Green Port and three Real Estate staff members attended Practical Green Building Standards Training at SDG&amp;E’s Energy Innovation Center on August 30, 2016.
• Two Planning &amp; Green Port staff members attended the American Association of Port Authorities (AAPA) Energy and Environment Seminar in Vancouver from September 13-15, 2016. One staff member presented at the seminar on port accomplishments and another staff member moderated a session on financing for energy projects. 
• Three General Services Port staff members attended Heating Systems Efficiency Training at SDG&amp;E’s Energy Innovation Center on September 21, 2016. 
• One Engineering staff member attended 2016 for Title 24 Nonresidential Standards Training at SDG&amp;E’s Energy Innovation Center on September 27, 2016. 
• Three Planning &amp; Green Port staff members, one Government &amp; Civic Relations staff member and one Board Commissioner attended the California Energy Commission’s Port Energy Collaborative’ s meeting on October 11, 2016 in Oakland. 
• Two Planning &amp; Green Port staff members attended the Association of Climate Change Officers Climate Strategies Forum from October 19-20 in San Diego. 
• One Planning &amp; Green Port staff member attended Zero Net Energy for Commercial Buildings at SDG&amp;E’s Energy Innovation Center on November 2, 2016.
• One Planning &amp; Green Port staff member attended the Green Connections Conference in San Diego on November 3, 2016. 
• One Engineering and Construction staff member attended training with the California Building Officials from November 9- 10, 2016. The training included 2016 California electrical code and a nonresidential energy overview.
• Two Planning &amp; Green Port staff member attended Title 24 Training at SDG&amp;E’s Energy Innovation Center on November 16, 2016.
• One Planning &amp; Green Port staff member attended LEED Green Associate Training at SDG&amp;E’s Energy Innovation Center on December 8, 2016.
• Two Planning &amp; Green Port staff members attended Utility Rates 201 Training at SDG&amp;E’s Energy Innovation Center on December 14, 2016. </t>
    </r>
    <r>
      <rPr>
        <sz val="9"/>
        <color rgb="FFFF0000"/>
        <rFont val="Arial"/>
        <family val="2"/>
      </rPr>
      <t xml:space="preserve">
</t>
    </r>
  </si>
  <si>
    <t>Staff engaged in Energy Efficiency Training are requested to prepare a summary of their training experience and/or file any presentations and training materials on the Port's server for use by other staff.  In addition, for staff attending an energy training that will benefit a project directly, staff is requested to report-out to the working group on the information gained from the training and how that information can transfer to the project currently underway.</t>
  </si>
  <si>
    <t>Energy Master Plan</t>
  </si>
  <si>
    <t xml:space="preserve">Development of a comprehensive Energy Master Plan that includes actionable energy efficiency initiatives, including annual projects identified, cost analysis, and simple payback information. </t>
  </si>
  <si>
    <t>Residents and Visitors of San Diego Bay, Port Stakeholders, Port Tenants (Commercial, Industrial, and Retail Businesses)</t>
  </si>
  <si>
    <t>• Number of actionable energy efficiency initiatives
• Number of annual projects identified
• Cost analysis
• Prioritization of measures/action plan for the Port</t>
  </si>
  <si>
    <t>• Development of strategies to promote energy efficient operations of Port facilities</t>
  </si>
  <si>
    <t>Staff is initiating tasks associated with analyzing Port-wide progress towards energy efficiency goals and a better understanding of energy loads (including Port tenants) to develop a comprehensive Energy Master Plan.</t>
  </si>
  <si>
    <t>Preliminary assessments are underway, although the comprehensive planning initiatives associated with developing an Energy Master Plan will be initiated in late 2017.</t>
  </si>
  <si>
    <t>The Board of Port Commissioners received a presentation on the Concepts for Energy Master Planning in August 2016 from Port staff that included a high-level overview of the steps that staff will pursue over the next 2 years to achieve a comprehensive Energy Master Plan.</t>
  </si>
  <si>
    <t>None available at this time.</t>
  </si>
  <si>
    <t>Climate Action Plan: GHG Inventory</t>
  </si>
  <si>
    <t>Each year the Port conducts an annual GHG Inventory for Port operations. The annual inventory includes Scope 1 and Scope 2 emissions from the Port's fleet, and electricity and gas usage. It does not include emissions from Port tenants.</t>
  </si>
  <si>
    <t>Port Stakeholders</t>
  </si>
  <si>
    <t>San Diego Unified Port District
2015 Greenhouse Gas Emissions
Inventory Report</t>
  </si>
  <si>
    <t>Progress towards CAP goals</t>
  </si>
  <si>
    <t xml:space="preserve">The 2015 greenhouse gas inventory was completed in August 2016. </t>
  </si>
  <si>
    <t xml:space="preserve">Staff will begin working on the 2016 greenhouse gas inventory in February 2017. </t>
  </si>
  <si>
    <t>Port staff finalized the Port's 2015 GHG Inventory with the assistance of CH2M Hill Engineers, Inc. This annual report included fuel, electricity, and gas GHG emissions in Scope 1 and Scope 2 categories for Port owned and operated facilities. This inventory did not include any Port tenant operations. The results of the GHG inventory showcased a GHG emission reduction of 2 % relative to 2014. The completed 20 page report was presented to Port staff and the Board of Port Commissioners in September. The report highlighted areas that the Port could continue to reduce GHG emissions, including buildings that showcased an increase in energy consumption. One main reason for the reduction in GHG emissions was due to the Port's interior and exterior lighting retrofit projects that were completed in 2015.</t>
  </si>
  <si>
    <t>Green Business Network Marketing and Outreach-2016</t>
  </si>
  <si>
    <t>The Green Business Network, a voluntary program available to all Port tenants and subtenants, has a yearly marketing plan which includes outreach to consumers including marketing materials, public events, and advertisement campaigns.</t>
  </si>
  <si>
    <t>Residents and Visitors of San Diego Bay</t>
  </si>
  <si>
    <t>Number of Outreach Events Attended and Marketing Materials Created</t>
  </si>
  <si>
    <t xml:space="preserve">Port staff, with assistance from the Center for Sustainable Energy, finalized a map showcasing the location and accomplishments of Network businesses throughout Port tidelands. This map highlights Network successes and will be handed out at upcoming outreach events. The map was also distributed out to Network businesses to distribute to their consumers. 
In December, Network members were featured in an End of the Year Advertisement Campaign to highlight their continued commitment to embed sustainability into their daily business practices. The banner advertisement ran on the San Diego Union-Tribune home, main news and business pages from December 19- 24. When consumers clicked on the banner advertisement, they were directed to a landing page summarizing Network members accomplishments for 2016. During this campaign, 700 people clicked on the advertisement to learn more about the Network’s sustainable businesses. 
Port staff also purchased giveaways for upcoming public outreach events.
</t>
  </si>
  <si>
    <t>End of the Year Advertisement Campaign Landing Page: http://greenportnetwork.org/2016</t>
  </si>
  <si>
    <t>Green Business Network Newsletters</t>
  </si>
  <si>
    <t xml:space="preserve">The Green Business Network, a voluntary program available to all Port tenants and subtenants, creates bi-monthly newsletters to provide tenants with updates on energy efficiency grants, incentives, emerging technology and other initiatives. </t>
  </si>
  <si>
    <t>Port Tenants (Commercial, Industrial, and Retail Businesses)</t>
  </si>
  <si>
    <t>• Number of Businesses who receive the electronic newsletters</t>
  </si>
  <si>
    <t>6 bi-monthly newsletters were sent to Network Members in 2016.</t>
  </si>
  <si>
    <t>Port staff plan on sending 6 bi-monthly newsletters to Network Members in 2017.</t>
  </si>
  <si>
    <r>
      <rPr>
        <sz val="9"/>
        <color theme="1"/>
        <rFont val="Arial"/>
        <family val="2"/>
      </rPr>
      <t>Port staff launched three Network newsletters, each being sent to 160 contacts. The first, sent on August 11, highlighted upcoming energy efficiency and clean transportation grant opportunities and upcoming SDG&amp;E energy efficiency training opportunities. The August newsletter yielded a 31% open rate, which is above the industry standard of 21.9%.</t>
    </r>
    <r>
      <rPr>
        <sz val="9"/>
        <color rgb="FFFF0000"/>
        <rFont val="Arial"/>
        <family val="2"/>
      </rPr>
      <t xml:space="preserve">
</t>
    </r>
    <r>
      <rPr>
        <sz val="9"/>
        <color theme="1"/>
        <rFont val="Arial"/>
        <family val="2"/>
      </rPr>
      <t>The second newsletter, sent out on October 26, included articles on the Port's quarterly workshops, SDG&amp;E business rebates program update, energy efficiency grant opportunities, and SDG&amp;E energy efficiency trainings. The newsletter  yielded a 26% open rate.</t>
    </r>
    <r>
      <rPr>
        <sz val="9"/>
        <color rgb="FFFF0000"/>
        <rFont val="Arial"/>
        <family val="2"/>
      </rPr>
      <t xml:space="preserve">
</t>
    </r>
    <r>
      <rPr>
        <sz val="9"/>
        <color theme="1"/>
        <rFont val="Arial"/>
        <family val="2"/>
      </rPr>
      <t xml:space="preserve">The third Newsletter was sent out on December 19 and included articles on the Green Business Network End of the Year Achievement Award Ceremony, Port Tenant Association's Golf Tournament Outreach Booth, holiday energy efficiency tips and upcoming training opportunities. This newsletter yielded a 34% open rate. </t>
    </r>
    <r>
      <rPr>
        <sz val="9"/>
        <color rgb="FFFF0000"/>
        <rFont val="Arial"/>
        <family val="2"/>
      </rPr>
      <t xml:space="preserve">
</t>
    </r>
  </si>
  <si>
    <t>Green Business Network Sustainability Circles Program</t>
  </si>
  <si>
    <t>The Sustainability Circles program was initiated in 2015 and provided six full-day educational workshops, as well as individual coaching, to help improve each tenant business' bottom line. At the end of the program, businesses create a five year sustainability action plan which includes measures that assists with reducing energy, waste and water usage. 10 Network members completed the program in 2015.</t>
  </si>
  <si>
    <t>• Number of Businesses who Completed the Program
• Anticipated kWh savings identified in sustainability action plans</t>
  </si>
  <si>
    <t>13 businesses completed Sustainability Action Plans</t>
  </si>
  <si>
    <r>
      <rPr>
        <sz val="9"/>
        <color theme="1"/>
        <rFont val="Arial"/>
        <family val="2"/>
      </rPr>
      <t>In September, REV, the consultant who distributed the Sustainability Circle® Program, and Port staff participated in one year check in meetings with the 10 Network members that completed the program in September 2015.</t>
    </r>
    <r>
      <rPr>
        <sz val="9"/>
        <color rgb="FFFF0000"/>
        <rFont val="Arial"/>
        <family val="2"/>
      </rPr>
      <t xml:space="preserve"> </t>
    </r>
    <r>
      <rPr>
        <sz val="9"/>
        <color theme="1"/>
        <rFont val="Arial"/>
        <family val="2"/>
      </rPr>
      <t xml:space="preserve">Many of the businesses were on target to complete their short term initiatives (0-24 months) and many of the businesses had begun lighting retrofits at their facilities. </t>
    </r>
  </si>
  <si>
    <t>Green Business Network Workshops-2016</t>
  </si>
  <si>
    <t xml:space="preserve">The Green Business Network, a voluntary program available to all Port tenants and subtenants, holds quarterly educational workshops to </t>
  </si>
  <si>
    <t>• Number of Businesses who attend the workshops</t>
  </si>
  <si>
    <t>4 workshops were held in 2016</t>
  </si>
  <si>
    <t>4 workshops to be held in 2017</t>
  </si>
  <si>
    <t xml:space="preserve">In November, Port staff held the fourth quarter educational workshop: a facility tour of the San Diego Convention Center. Thirteen members attended the tour, where the Convention Center’s Facility Services Director and Building Superintendent provided a behind the scenes look at their facility. The tour included an overview of their energy efficient HVAC systems, LED lighting retrofits, and upcoming sustainability initiatives. Convention Center staff members were able to share best practices with Network members in attendance including staff from neighboring hotels, shipbuilders and non-profits.
Each year, Network Members are honored by Port staff at the End of the Year Achievement Award Ceremony. On December 7, 2016, seven Network members were recognized with Sustainable Achievement Awards for demonstrating exemplary performance with sustainability initiatives in 2016 and all 87 Network Members received a 2016 membership plaque. Award winners included: the Hilton San Diego Bayfront, USS Midway Museum, Wyndham San Diego Bayside, San Diego Convention Center, Marine Group Boat Works, BAE Systems San Diego Ship Repair, and Living Coast Discovery Center. Winning initiatives ranged from large scale energy efficiency projects to employee environmental engagement campaigns. </t>
  </si>
  <si>
    <t>Port of San Diego Press Release: https://www.portofsandiego.org/environment/4375-port-of-san-diego-honors-its-sustainable-tenants-at-annual-awards-ceremony.html</t>
  </si>
  <si>
    <t>Regional Collaborations</t>
  </si>
  <si>
    <t xml:space="preserve">Collaborations with various regional partners to promote sharing of lessons learned and best practices. The Port has ongoing partnerships with the CEC, Climate Collaborative, Clean Cities </t>
  </si>
  <si>
    <t>Port, Port Tenants, Stakeholders</t>
  </si>
  <si>
    <t>Number of collaborations, meetings, joint programs</t>
  </si>
  <si>
    <t>To implement regional energy efficiency policies and programs and ensure collaboration with regional agencies.</t>
  </si>
  <si>
    <t xml:space="preserve">• Development of SDREP Scope for 2017.
• Hold quarterly networking and training opportunities.
</t>
  </si>
  <si>
    <t>See SDREP Reporting</t>
  </si>
  <si>
    <t xml:space="preserve">Collaborations with various regional partners (SANDAG, City of San Diego, County of San Diego, and the City of Chula Vista) are held regularly to promote sharing of lessons learned and best practices. The Port has ongoing partnerships with the California Energy Commission, Climate Collaborative, Clean Cities. </t>
  </si>
  <si>
    <t>Sustainable Leasing Program: Green Building Standards</t>
  </si>
  <si>
    <t xml:space="preserve">A component of the Sustainable Leasing Program includes developing Green Building Standards that would be adopted through amendments to current Port Policies BPC 355 and 357. </t>
  </si>
  <si>
    <t>Amendments to existing Policy and Administrative Practices.</t>
  </si>
  <si>
    <t>• Amendments to BPC 355 and 357</t>
  </si>
  <si>
    <t>• Internal discussions on amendments to Board of Port Commisioners (BPC) 355 and 357
• Building Code workshop scheduled for January 2017.</t>
  </si>
  <si>
    <t>• Propose amendments to BPC 355 and 357
• Board presentation and adoption of amendments during calendar year 2017.</t>
  </si>
  <si>
    <t>Extended from 2016 timeline.</t>
  </si>
  <si>
    <t>Port staff continues to work on concepts for Green Building Standards, which is a component of the Sustainable Leasing Program to establish a framework for evaluating tenant projects and potentially identifying voluntary building measures for tenants seeking incentives to implement above-compliance improvements.  This task also includes the potential to establish reach code requirements for new developments or redevelopments, and the associated proposal process for those developments.</t>
  </si>
  <si>
    <t>Sustainable Leasing Program: Incentives</t>
  </si>
  <si>
    <t xml:space="preserve">A component of the Sustainable Leasing Program is the development of Sustainable Leasing Incentives that would establish the framework for economic incentives for the implementation of above-compliance energy improvements and infrastructure improvements that have demonstrated GHG reductions. </t>
  </si>
  <si>
    <t>• Funding budgeted on the fiscal year basis
• Number of projects funded
• Forecasted and actual electricity savings from funded projects</t>
  </si>
  <si>
    <t>• Establish sustainable technology advancement funding and conditions around the application process.</t>
  </si>
  <si>
    <t>• Developed a conceptual Incentive Framework
• Initiated discussion with internal managers to understand the implementation of these incentives and associated requirements that would come out of the Green Building Standards analysis.</t>
  </si>
  <si>
    <t xml:space="preserve">Port staff continues to work on the Sustainable Leasing Program, which would establish the framework for economic incentives for the implementation of above-compliance improvements and demonstrated GHG reductions. New leasing provisions are being considered to require periodic utility and facility assessments for continuous facility improvements. Based on targeted research, staff has developed a conceptual Incentive Framework that includes:
• Sustainable Technology Advancement Funding – This incentive would provide financial incentives for tenants to upgrade equipment and facility investments.
• Lease Negotiated Incentives – This incentive would encourage bundled projects that entail significant GHG reductions.
• Expedited “Fast Track” Administrative Review – This incentive would provide priority administrative review for selected projects. 
</t>
  </si>
  <si>
    <t>Sustainable Leasing Program: Portfolio Management and Utility Usage Training</t>
  </si>
  <si>
    <t>Implement Ordinance requiring tenants to report utility usage through the ENERGY STAR® Portfolio Manager® (Portfolio Manager) online tool.</t>
  </si>
  <si>
    <t>• Training sessions to increase understanding and compliance with Ordinance and AB 802 reporting requirements.</t>
  </si>
  <si>
    <t>• All Tenants and Sub-Tenants are educated on Utility Usage Reporting Ordinance, energy benchmarking, Portfolio Manager, and how to comply with the Ordinance.</t>
  </si>
  <si>
    <t xml:space="preserve">Training resources for tenants:
• Six in-person Portfolio Manager Training Sessions (July 14, July 26, October 18 AM, October 18 PM, October 19 AM, and October 19 PM sessions offered);
• A recorded web accessible version of the Portfolio Manager training session;
• An electronic Portfolio Manager Training Reference Manual;
• Overview information on the Ordinance and available training resources online at: http://greenportnetwork.org/utility-usage-reporting; 
• On-going staff and contractor support via a dedicated email address: tenantsupport@portofsandiego.org; and
• Preparation of a flow-chart depicting the reporting process.
</t>
  </si>
  <si>
    <t xml:space="preserve">• Additional trainings held in 2017 are to be determined.
• Hotline and email open to tenants with reporting questions, pending continuation to be determined.
</t>
  </si>
  <si>
    <t xml:space="preserve">On December 8, 2015, the Board of Port Commissioners approved the Utility Usage Reporting Ordinance (Ordinance No. 2844), which is one component of the Sustainable Leasing Program. This Ordinance requires tenants to report utility usage through the ENERGY STAR® Portfolio Manager® (Portfolio Manager) online tool.  Edison Energy will provide training and services to tenants as they go through the data sharing process. 
Port staff continued to work with CSE to prepare tenants for the requirements of the Utility Usage Reporting Ordinance, which includes training sessions on both the requirements of the Ordinance as well as the Portfolio Manager online tool.
Since January 2016, staff has been working closely with the San Diego Port Tenants Association (SDPTA), the Center for Sustainable Energy (CSE) and Edison Energy to implement the Ordinance. Outreach during the included:
• Established landing pages on the Port’s website (October 2016) www.portofsandiego.org and the SDPTA website (http://www.sdpta.com/) 
• Distributed Electronic Newsletter Notifications 
o Green Business Network Newsletter to Members which includes a distribution of 164 contacts with an average open rate of 28%.  
o SDPTA Newsletters to Membership, which included a distribution of 3,214 messages in total with an average open rate of 36.34% was distributed on October 17, 2016.
o Port’s Marketing and Communications Newsletter (October 5 and again on October 13) to include four distribution lists (Tenants, the Port of San Diego Headlines, Recreation and Community Service, and Port Projects subscription lists) for a total of approximately 5755 email subscribers with an overall average open rate 37.16%.
• 65 individuals representing 47 different businesses attended the Port held training sessions over the course 2016.  Three hour sessions were held on October 18-19, 2016.
• Center for Sustainable Energy provided one-on-one support to eight various utility account holders
• With the help of the Marketing and Communication Department, the Port developed an overview brochure on the Ordinance and distributed hard copies between October – December 2016 during in-person site visits
The outreach initiatives, as of December 22, 2016 resulted in the following compliance rates: 11% energy usage, 12% water usage, and 20% connection rate with Edison Energy’s reporting process. A Draft Utility Benchmarking Report for calendar year 2015 was submitted in October 2016. A letter submitted to the Port by Edison Energy on December 22, 2016 indicated a range of technological and outreach issues that are being addressed in coordination with staff and the SDPTA.  The Final Utility Usage Aggregated Report for 2016 is expected to be shared in early 2017. Additional time was requested by tenants, staff, Edison Energy and the SDPTA to conduct additional outreach activities and further implement in-person and one-on-one strategies to improve compliance.
</t>
  </si>
  <si>
    <t>http://greenportnetwork.org/utility-usage-reporting</t>
  </si>
  <si>
    <t>Implement ordinance requiring tenants to report utility usage through the ENERGY STAR® Portfolio Manager® (Portfolio Manager) online tool, sel</t>
  </si>
  <si>
    <t>•Training sessions to increase understanding and compliance with ordinance</t>
  </si>
  <si>
    <t>•All Tenants and Sub-Tenants are educated on Utility Usage Reporting Ordinance and how to comply</t>
  </si>
  <si>
    <t xml:space="preserve">Training resources for tenants:
• Two additional in-person Portfolio Manager Training Sessions in July;
• A recorded web accessible version of the Portfolio Manager training session;
• An electronic Portfolio Manager Training Reference Manual;
• Overview information on the Ordinance and available training resources online at: http://greenportnetwork.org/utility-usage-reporting; and
• On-going staff and contractor support via a dedicated email address: tenantsupport@portofsandiego.org 
</t>
  </si>
  <si>
    <t>•Additional trainings held by data aggregator
•flow chart detailing information flow and confidentiality of tenant data</t>
  </si>
  <si>
    <t>On December 8, 2015, the Board of Port Commissioners approved the Utility Usage Reporting Ordinance (Ordinance No. 2844), which is one component of the Sustainable Leasing Program. This Ordinance requires tenants to report utility usage through the ENERGY STAR® Portfolio Manager® (Portfolio Manager) online tool.  Edison Energy will provide training and services to tenants as they go through the data sharing process. 
Port staff continued to work with CSE to prepare tenants for the requirements of the Utility Usage Reporting Ordinance, which includes training sessions on both the requirements of the Ordinance as well as the Portfolio Manager online tool</t>
  </si>
  <si>
    <t>Sustainable Leasing Program: Utility Usage Reporting Ordinance and Data Aggregation for 2015 data</t>
  </si>
  <si>
    <t xml:space="preserve">Implement ordinance requiring tenants to report utility usage through the ENERGY STAR® Portfolio Manager® </t>
  </si>
  <si>
    <t xml:space="preserve">• Number of new local gov't benchmarking policies.
• Compliance level with ordinance
• Utility ordinance report and web portal with 2015 usage data
</t>
  </si>
  <si>
    <t>• Complete utility ordinance report and web portal with 2015 usage data
• Compliance of at least 25%</t>
  </si>
  <si>
    <t xml:space="preserve">• Implementing utility reporting ordinance, a local government benchmarking policy
• Contract for Data Aggregation Services was awarded at the June Board meeting to Edison Energy, LLC for a period of three years. </t>
  </si>
  <si>
    <t>• Complete pilot report with select tenants
• Reporting utility usage and generating an aggregated utility usage report anticipated at the end of 2016.
• Public web portal to share live aggregated utility data</t>
  </si>
  <si>
    <t>Due to low compliance (11%), an extension to the 2015 calendar year reporting deadline was extended into early 2017 to allow for additional outreach efforts.</t>
  </si>
  <si>
    <t>On December 8, 2015, the Board of Port Commissioners approved the Utility Usage Reporting Ordinance (Ordinance No. 2844), which is one component of the Sustainable Leasing Program. This Ordinance requires tenants to report utility usage through the ENERGY STAR® Portfolio Manager® (Portfolio Manager) online tool.  Utility usage reporting will then be aggregated by a third party Data Aggregator for the Port’s use in monitoring progress towards meeting the 2020 GHG emission reduction goals. The use of Portfolio Manager will also facilitate businesses to better track their energy usage and benchmark their facilities in order to decrease energy consumption and increase employee awareness. 
The Port entered into a Memorandum of Understanding (MOU) (filed on February 1, 2016) with the San Diego Port Tenants Association (SDPTA) regarding the retention of the Data Aggregator contract in accordance with the Ordinance. Since entering into the MOU, Port staff has coordinated with the SDPTA to select a Data Aggregator. The Port provided an update on the Utility Usage Reporting Ordinance to the Board in May 2016, detailing the issuance of the Request for Proposals in April. The contract for Data Aggregation Services was awarded at the June Board meeting to Edison Energy, LLC for a period of three years. Port staff is working with consultants from Edison Energy to work with tenants and sub-tenants on using Portfolio Manager for the purposes of reporting utility usage and generating an aggregated utility usage report anticipated early in 2017.
The outreach initiatives, as of December 22, 2016 resulted in the following compliance rates: 11% energy usage, 12% water usage, and 20% connection rate with Edison Energy’s reporting process. A Draft Utility Benchmarking Report for calendar year 2015 was submitted in October 2016. A letter submitted to the Port by Edison Energy on December 22, 2016 indicated a range of technological and outreach issues that are being addressed in coordination with staff and the SDPTA.  The Final Utility Usage Aggregated Report for 2016 is expected to be shared in early 2017. Additional time was requested by tenants, staff, Edison Energy and the SDPTA to conduct additional outreach activities and further implement in-person and one-on-one strategies to improve compliance.</t>
  </si>
  <si>
    <t>Utility Usage Reporting Ordinance (Ordinance No. 2844)</t>
  </si>
  <si>
    <t xml:space="preserve">•number of new local govn't benchmarking policies.
•compliance level with ordinance
•Utility ordinance report and web portal with 2015 usage data
</t>
  </si>
  <si>
    <t>•Complete utility ordinance report and web portal with 2015 usage data
•compliance of at least 25%</t>
  </si>
  <si>
    <t>•implementing utility reporting ordinance, a local govn't benchmarking policy
•Completed pilot report with select tenants
•generated an aggregated utility usage report for 2015 data
•Presented report to the board in December 2016.
•Released web portal with live tenant utility usage data</t>
  </si>
  <si>
    <t xml:space="preserve">On December 8, 2015, the Board of Port Commissioners approved the Utility Usage Reporting Ordinance (Ordinance No. 2844), which is one component of the Sustainable Leasing Program. This Ordinance requires tenants to report utility usage through the ENERGY STAR® Portfolio Manager® (Portfolio Manager) online tool.  Utility usage reporting will then be aggregated by a third party Data Aggregator for the Port’s use in monitoring progress towards meeting the 2020 GHG emission reduction goals. The use of Portfolio Manager will also facilitate businesses to better track their energy usage and benchmark their facilities in order to decrease energy consumption and increase employee awareness. 
The Port entered into a Memorandum of Understanding (MOU) (filed on February 1, 2016) with the San Diego Port Tenants Association (SDPTA) regarding the retention of the Data Aggregator contract in accordance with the Ordinance. Since entering into the MOU, Port staff has coordinated with the SDPTA to select a Data Aggregator. The Port provided an update on the Utility Usage Reporting Ordinance to the Board in May 2016, detailing the issuance of the Request for Proposals in April. The contract for Data Aggregation Services was awarded at the June Board meeting to Edison Energy, LLC for a period of three years. Port staff is working with consultants from Edison Energy to work with tenants and sub-tenants on using Portfolio Manager for the purposes of reporting utility usage and generating an aggregated utility usage report anticipated at the end of 2016.
</t>
  </si>
  <si>
    <t>Sustainable Leasing Program: Utility Usage Reporting Ordinance and Data Aggregation for 2016 data</t>
  </si>
  <si>
    <t>•Complete utility ordinance report and web portal with 2016 usage data
•compliance of at least 50%</t>
  </si>
  <si>
    <t xml:space="preserve">Continuation of "Sustainable Leasing Program: Utility Usage Reporting Ordinance and Data Aggregation for 2015 data".  This project continues will occur during 2017 and cover tenant data from 2016. </t>
  </si>
  <si>
    <t>Climate Action Plan: Year In Review</t>
  </si>
  <si>
    <t>Produce communications material summarizing the Port's environmental achievements from July 2015- June 2016 as a report-out to the Board.</t>
  </si>
  <si>
    <t>• Produce year in review communications document to print and distribute to the Ports stakeholders</t>
  </si>
  <si>
    <t>Track, demonstrate, and communicate progress towards achieving Port's CAP goals</t>
  </si>
  <si>
    <t>• Collection of data and inputs for Year in Review (YIR) document
• Presented to Board in September 2016 on Green Port achievements
• Created Press release on YIR in September</t>
  </si>
  <si>
    <r>
      <rPr>
        <sz val="9"/>
        <color theme="1"/>
        <rFont val="Arial"/>
        <family val="2"/>
      </rPr>
      <t>For each fiscal year (July through June), the Port highlights achievements in the Green Port Program through the Year In Review.  Now in its ninth year, the initiatives conducted through the Green Port Program continue to reduce environmental impacts and offsets rising utility rates. The Climate Action Plan (CAP), adopted by the Board of Port Commissioners (Board) in December of 2013, now serves as a long-term strategic plan for the Green Port Program. The CAP establishes greenhouse gas (GHG) reduction goals for District tidelands and contains a suite of emission reduction measures to achieve the goals. Fiscal year 2015-2016 marked the second full year of the CAP’s implementation.</t>
    </r>
    <r>
      <rPr>
        <sz val="9"/>
        <color rgb="FFFF0000"/>
        <rFont val="Arial"/>
        <family val="2"/>
      </rPr>
      <t xml:space="preserve">
</t>
    </r>
    <r>
      <rPr>
        <sz val="9"/>
        <color theme="1"/>
        <rFont val="Arial"/>
        <family val="2"/>
      </rPr>
      <t xml:space="preserve">
The District continues to lead by example by implementing diverse conservation programs resulting in reductions in water and energy use. The Year in Review document was presented at the September Board Meeting and was included in a Port press release in September. Some of the highlights of the report include: 
• Since 2014, 980,000 kWh of energy saved through interior and exterior retrofits resulting in a decrease of 690 metric tons of GHG emissions;
• During 2015, the Port’s photovoltaic systems produced 252,000 kWh of electricity, which is equivalent to powering nearly 20 homes for one year;
• Since 2010, tenants involved in the Green Business Network have saved approximately 6.2 million kWh per year and 282,386 therms; and
• The Green Business Network held five educational workshops attended by over 192 participants.</t>
    </r>
    <r>
      <rPr>
        <sz val="9"/>
        <color rgb="FFFF0000"/>
        <rFont val="Arial"/>
        <family val="2"/>
      </rPr>
      <t xml:space="preserve">
</t>
    </r>
  </si>
  <si>
    <t>Port Press Release: https://www.portofsandiego.org/environment/environmental-downloads/green-port-downloads/7865-2016-green-port-year-in-review.html</t>
  </si>
  <si>
    <t>San Diego Association of Governments</t>
  </si>
  <si>
    <t>SANDAG Energy Practices</t>
  </si>
  <si>
    <t>Prepare an Implementation Plan, for the Energy Roadmap Program including coordination with the SDG&amp;E Emerging Cities Program.</t>
  </si>
  <si>
    <t>SANDAG and SDG&amp;E</t>
  </si>
  <si>
    <t>Implementation Plan with budget for SDG&amp;E, with future updates to occur based on CPUC and SDG&amp;E direction.</t>
  </si>
  <si>
    <t>Review Energy Roadmap and Emerging Cities implementation measures and determine best courses of action to further local government energy and climate efforts.</t>
  </si>
  <si>
    <t>SANDAG and SDG&amp;E have had numerous conversations specific to roles and responsibilities, Energy Roadmap City needs, and how to leverage funds. Further, with the delay of the EE and climate planning contracts, this task has been delayed.</t>
  </si>
  <si>
    <t>Develop Implementation Plan with support from SDG&amp;E and EE and climate planning contracted support.</t>
  </si>
  <si>
    <t>It was originally anticipated that the Implementation Plan would be complete in Q1 2016; however, after numerous conversations with SDG&amp;E LGP representative, the deadline for this task has been pushed out. This task will be complete by the end of Q4 2017.</t>
  </si>
  <si>
    <t>SANDAG must develop an Implementation Plan for the Energy Roadmap Program in coordination with SDG&amp;E's  Emerging Cities Program and with support from the EE and climate planning contractors to be available by Q3 2016.</t>
  </si>
  <si>
    <t>SANDAG must develop an Implementation Plan for the Energy Roadmap Program in coordination with SDG&amp;E's Emerging Cities Program docment to be completed by Q4 2017.</t>
  </si>
  <si>
    <t>The procurement process for hiring contractors to help preform the EE and climate planning services in support of the Energy Roadmap Program has taken longer than anticipated, which has delayed the project overall; however, Energy Roadmap City needs continue to remain - once Energy Roadmap Program contracted services are smoothly addressing the needs of the cities, SANDAG will have capacity to prepare and finalize the Implementation Plan in coordination with SDG&amp;E Emerging Cities Program (ECP). Deadline extended until end of 2017 to mirror ECP Implementation Plan deadline.</t>
  </si>
  <si>
    <t>Support SANDAG implementation of our Green Operations Manual (Manual) and update the Manual once during this contract cycle.</t>
  </si>
  <si>
    <t>SANDAG</t>
  </si>
  <si>
    <t>$10,000 - SANDAG Work Element 32003.00</t>
  </si>
  <si>
    <t>Quarterly Manual highlights on intranet and Yammer; re-establish SANDAG Green Team and hold quarterly meetings; PPT presentation on Manual, GoGreen@SANDAG, best practices, and SDG&amp;E EE programs at 2 or more department meetings; host SANDAG Wellness Fair booth annually; host 1  lunch-and-learn annually; update Manual.</t>
  </si>
  <si>
    <t>Increase awareness of EE practices through GoGreen@SANDAG; re-establish SANDAG Green Team to assist departments with implementation of sustainable policies; track SANDAG implementation of Manual; increase number of leads into SDG&amp;E programs.</t>
  </si>
  <si>
    <t>Manual highlights on SANDAG intranet, GoGreen@SANDAG Manual recommendations table, prepare for wellness fairs</t>
  </si>
  <si>
    <t>Establishment of Green Team, participate in SANDAG wellness fairs, continue to develop internal tracking workbook, intranet and in person outreach opportunities, and continue GoGreen@SANDAG outreach</t>
  </si>
  <si>
    <t>N/A: Expected to come in on time</t>
  </si>
  <si>
    <t xml:space="preserve">GoGreen@SANDAG initiative initiated a SANDAG employee Sustainability Bingo campaign as a means to engage staff on possible home and office EE retrofit and savings opportunities and held a behind the scenes tour of the Natural History Museum's new energy efficient resource library. </t>
  </si>
  <si>
    <t>The SANDAG Wellness Fair was held on September 7 at the downtown offices and September 9 at the South Bay offices. The SANDAG Green Ops Manual was showcased and SANDAG staff were informed about what the agency is going, is planning on doing, under consideration, and what SANDAG employees can do at home to reduce their energy use. Information about available SDG&amp;E programs was made available and staff completed a voluntary survey (completed by 130 employees) helping guide future outreach. 
5 EE specific/related posts were shared with SANDAG staff via Yammer and Oasis (internal websites which reach all 350 employees)</t>
  </si>
  <si>
    <t>The GoGreen@SANDAG table at the Wellness Fair continues to be one of the most visited and a staff favorite for the last three years.</t>
  </si>
  <si>
    <t>Continue to address energy and green building codes and standards in SANDAG infrastructure planning and projects. SANDAG is responsible for designing and building transit and bike infrastructure projects with an annual capital program budget of over $1 billion.</t>
  </si>
  <si>
    <t>SANDAG and MTS/NCTD</t>
  </si>
  <si>
    <t>$30,000 - SANDAG Work Element 32003.00
$10,000 - SANDAG Work Element 32010.00
$20,000 - SANDAG Work Element 12001.00</t>
  </si>
  <si>
    <t>Establishment of internal policy and method to monitor integration of energy and sustainability into design/review phases of SANDAG capital projects; biannual list of projects that undergo sustainability review; facilitate design team with SDG&amp;E Savings By Design program; twice yearly offer training opportunities to SANDAG design professional on codes/standards and green building practices.</t>
  </si>
  <si>
    <t>Implement measures to reduce GHG emissions during planning, design, construction, and operation of transportation network improvements; establish method to track inclusion of EE measures in design process and post-construction; leverage resources and integrate LEED or equivalent sustainability measures into planning, design, and construction of new SANDAG building; continue to offer training opportunities on green building practices.</t>
  </si>
  <si>
    <t>Initiated informal SDG&amp;E and internal Savings by Design communications, continue to coordinate with CIP engineers about the value of EE and how to intigrate it and other sustainabile practices into projects.</t>
  </si>
  <si>
    <t>Continue Savings by Design conversations in conjunction with internal SANDAG new building discussions. Maintain involvement in development of new development projects.</t>
  </si>
  <si>
    <t>Continue to have conversations with SDG&amp;E Savings by Design contact to provide status updates on land procurement and interest in program support for site development (June 2016 site was approved by SANDAG BOD). Began internal conversations with staff re: various purchasing, vehicle and supply management aspects for tracking needs. Ongoing conversations with CIP engineers to continue integration of EE and sustainability design features into development projects.</t>
  </si>
  <si>
    <t>SANDAG is currently in the process of obtaining the land for the new SANDAG building, an internal memo is being produced for internal distribution about the benefits of energy efficiency and the value of the Savings by Design Program. Further, internal staff coordination continues to occer on other transit projects, allowing for more consistant applicaitons of energy efficiency, and other green measures to be incorporated into projects such as parking structures and other transit facilities.</t>
  </si>
  <si>
    <t>Implement the SANDAG Regional Energy Strategy (RES) and Climate Action Strategy (CAS) (years 1 and 2) and prepare an updated regional energy and/or GHG reduction strategy/strategies in years 3-5. The current RES is a long-range regional vision for sustainability for the San Diego region. The RES follows the State's preferred loading order and CEESP.</t>
  </si>
  <si>
    <t>SANDAG and Energy Roadmap Cities (SANDAG Member Agencies)</t>
  </si>
  <si>
    <t>$25,000 - SANDAG Work Element 32003.00</t>
  </si>
  <si>
    <t>Table of relevant GHG emissions and energy metrics from Performance Monitoring Report; biannual regional GHG inventories and methodology reports; 2 regional GHG inventories (every 2 years); 1 inventory, forecast, and reduction analysis report with methodology document to support Regional Plan development; progress report on LGP-related RES goals; include RES, CAS, and/or Regional Plan implementation on the agenda of at least 4 EWG meetings each year and/or development of a new strategy; new or updated RES completed prior to SANDAG Regional Plan (RTP/SCS) adoption.</t>
  </si>
  <si>
    <t>Provide consistent region-wide policies and planning measures to jurisdictions to support efforts to reduce energy consumption and GHG emissions; monitor regional performance on sustainability measures based on metrics in RES and Regional Plan; prepare regional GHG inventories every 2 years and 2 forecasts and reduction measure analyses to inform regional energy and/or GHG reduction strategies; pursue additional non-LGP funding to address energy, transportation, and other measures in regional energy strategy; utilize EWG to implement RES, CAS, and Regional Plan.</t>
  </si>
  <si>
    <t>Implementation of the SANDAG RES and CAS are integrated in all aspects of SANDAG energy team work, including the Energy Roadmap and other SANDAG planning and project efforts.</t>
  </si>
  <si>
    <t>Update RES and CAS</t>
  </si>
  <si>
    <t>Held SANDAG Regional Energy Working Group meetings (6) where aspects of and relvant topics about the RES were shared and discussed, including the EE and climate planning services procurement and the services soon to be available via the Energy Roadmap Program. Partcipated in CAEECC meetings and shared information with EWG and other relevant stakeholders (SDG&amp;E presented at an EWG meeting). Continue to diseminate legislative and regulatory activities to EWG and other interested stakeholders. SANDAG staff presented at the National APA conference in April on regional collaboration around energy and climate planning and programs.</t>
  </si>
  <si>
    <r>
      <t xml:space="preserve">Held SANDAG Regional Energy Working Group meetings (3) where aspects of and relevant topics about the RES were shared and discussed, including information on the EE and climate planning services.  </t>
    </r>
    <r>
      <rPr>
        <sz val="9"/>
        <rFont val="Arial"/>
        <family val="2"/>
      </rPr>
      <t xml:space="preserve">SANDAG staff presented at the Climate Adaptation Forum conference in September on regional collaboration around energy and climate planning programs. </t>
    </r>
  </si>
  <si>
    <t>EWG Meeting Information: http://www.sandag.org/index.asp?committeeid=67&amp;fuseaction=committees.detail 
2016 National APA Conference:
https://www.planning.org/conference/recap/</t>
  </si>
  <si>
    <t>Energy Roadmap Activities for SANDAG Member Agencies</t>
  </si>
  <si>
    <t>Continue to assist local cities with Energy Roadmap implementation activities that reduce energy and water use: a) from their municipal operations, b) through city planning efforts, and/or c) by serving as a regional resource for applicable data and methodologies.</t>
  </si>
  <si>
    <t>Energy Roadmap Cities (SANDAG Member Agencies)</t>
  </si>
  <si>
    <t>$35,000 - SANDAG Work Element 32003.00
$15,000 - SANDAG Work Element 32010.00</t>
  </si>
  <si>
    <t>Fact sheet and/or case study about Energy Roadmap Program updated as needed; quarterly progress reports including status of municipal retrofit activities, status of local government community energy programs, outreach events, and green business participation, status of Energy Roadmap Reports and climate action plan development; offer technical assistance to local governments on retrofit projects identified in their Roadmaps and applications to relevant SDG&amp;E programs; updated ECM materials for jurisdictions as needed; framework on GHG data and recommendations to establish consistent inventories for all jurisdictions; consistent GHG inventories every 2 years for Roadmap jurisdictions; consistent GHG forecasts every 4 years for Roadmap jurisdictions using EPIC tool or other recognized method; consistent GHG monitoring reports every 2 years for Roadmap jurisdictions, 4 e-blasts annually to Roadmap cities that highlight Roadmap implementation and relevant energy programs.</t>
  </si>
  <si>
    <t>Reduce energy use at municipal sites by offering retrofit project support; increase local government capabilities to undertake informed energy action in the context of GHG reduction by leveraging SDG&amp;E and non-SDG&amp;E program offerings; support local energy and climate planning as the regional resource for data and methodology for GHG inventories and forecasts, monitoring reports, and calculating emission reduction measures; leverage SANDAG and SDG&amp;E data/tools to provide  GHG inventories every 2 years for local jurisdictions; continue to increase awareness of EE through education and outreach materials.</t>
  </si>
  <si>
    <t>Consultant procurement finalized and continued outreach and communications with Energy Roadmap Cities. Energy Roadmap e-blasts prepared and sent and continued to offer training and workshop opportunities to Energy Roadmap Cities.</t>
  </si>
  <si>
    <t>Complete regional framework and continue to offer services to Energy Roadmap Cities to initiate Energy Roadmap implementation and climate planning assistance.</t>
  </si>
  <si>
    <t>Due to procurement delays, contracted services are not yet avalilable for Energy Roadmap Cities to initiate Energy Roadmap implementation. An extreme ramp up and use upon contract execution is anticipated.</t>
  </si>
  <si>
    <t>Although the EE and climate planning services contracts have been delayed, ongoing communications and support has been maintained by SANDAG staff to ensure Energy Roadmap Cities' engagement and interest doesn't wain. Further providing support where possible. E-blasts continue to be delivered sharing information about upcoming trainings and workshops relevant to the activites and interests of the Energy Roadmap Cities, leveraging the Energy Innovation Center whenever possible.SANDAG staff and staff from five other member agencies attended the SEEC forum in Riverside. SANDAG staff participate in the CAEECC meetings and provide input on statewide efforts.</t>
  </si>
  <si>
    <t xml:space="preserve">E-blasts continue to be delivered (5 sent in reporting period) sharing information about upcoming trainings and workshops relevant to the activities and interests of the Energy Roadmap Cities, leveraging the Energy Innovation Center whenever possible.  SANDAG staff participate in the CAEECC meetings and provide input on statewide efforts.  Task order for work on regular GHG inventories and monitoring reports, as well as regional framework development and data collection, was finalized and kicked off. </t>
  </si>
  <si>
    <t>The procurement process for hiring contractors to help preform the EE and climate planning services in support of the Energy Roadmap Program has taken MUCH longer than anyone anticipated, which has delayed the project overall; however, Energy Roadmap City needs continue to remain - services will be very much needed upon contract execution.                                                                                          EE and climate planning procurement was finalized but the delay was significant.  Routing task orders has also taken longer than expected, but two task orders were finalized (work began) towards the end of the reporting period.</t>
  </si>
  <si>
    <t>SANDAG Energy Roadmap Program:
www.sandag.org/energyroadmap</t>
  </si>
  <si>
    <t>By expanding upon previous methods, provide education and outreach on energy and
sustainability to local government elected offïcials, staff, and other decision-makers.</t>
  </si>
  <si>
    <t xml:space="preserve">$15,000 - SANDAG Work Element 32003.00
</t>
  </si>
  <si>
    <t xml:space="preserve">Annually 2 presentations and/or agenda reports on EE, climate planning, and/or sustainability to SANDAG working group meetings with planning directors, public works directors, sustainbility staff, and other relevant stakeholders (20 department leaders, 5 elected officials, 20 regioanl stakeholders); provide 2 presentations and/or agenda reports annually on EE&lt; climate planning, and/or sustainbility to SANDAG policy committees so as to inform local elected officials and staff about sustainability (20 elected officials, 20 municipal staff persons, 15 stakeholders); prepare 2 staff reports, PowerPoints and/or other materials annually that assist local governmetns with outreach to their decision-makers and/or within their communities. </t>
  </si>
  <si>
    <t>Provide education to local government stakeholders (including elected officials, city managers, and other municipal staff); build awareness and institutional knowledge on EE and climate planning by providing technical support to local government staff and enable them to conduct workshops on energy and GHG reduction efforts; leverage SDREP and SDG&amp;E to offer additional guidance and resources to municipal staff on energy topics in the CEESP to increase local government capability to implement clean energy and GHG reduction policies.</t>
  </si>
  <si>
    <t>Presentations about contracted services procurement to SANDAG working groups  and subregional groups. Finalized contractor procurement.</t>
  </si>
  <si>
    <t>Continue to provide updates to Energy Roadmap Cities about available opporutnities. Initiate additional services opportunities with interested Energy Roadmap Cities through consultant services and SANDAG support and finalized two task orders under these services.</t>
  </si>
  <si>
    <t>Due to procurement delays, contracted services were available at the end of the reporting period.  An extreme ramp up and use is anticipated in future reporting periods.</t>
  </si>
  <si>
    <t>Although the EE and climate planning services contracts have been delayed, ongoing communications and support has been maintained by SANDAG staff to ensure Energy Roadmap Cities' engagement and interest doesn't wain. Further providing support in the development of new or expanded scopes of work for activies to be supported through the Energy Roadmap Program continue so as to be ready to execute when contractors are available.</t>
  </si>
  <si>
    <t xml:space="preserve">SANDAG staff presented on the Energy Roadmap Program services to three SANDAG working groups (Regional Planning Committee,  Energy Working Group, and Technical Working Group).  Program services were presented to all three of the active subregional energy collaboratives (NCEAC, SoBEAC, InC). The EE and climate planning services were finalized late in this reporting period, and ongoing communications and support has been maintined by SANDAG staff to ensure Energy Roadmap Cities' engagement and interest doesn't wane.  Two task orders were finalized and several others are in development.      </t>
  </si>
  <si>
    <t>The procurement process for hiring contractors to help preform the EE and climate planning services in support of the Energy Roadmap Program has taken MUCH longer than anyone anticipated, which has delayed the project overall; however, Energy Roadmap City needs continue to remain - services will be very much needed upon contract execution.</t>
  </si>
  <si>
    <t>Facilitate sub-regional peer networks to support consistent Energy Roadmap implementation activities.</t>
  </si>
  <si>
    <t>$5,000 - SANDAG Work Element 32003.00
$1,000 - SANDAG Work Element 32010.00</t>
  </si>
  <si>
    <t>Quarterly update table that summarizes activities undertaken by each sub-region to be disseminated to relevant sub-regional network, SDG&amp;E, and other stakeholders; provide sub-regional name and PPT presentation to signify establishment of 2 new peer networks; develop a brochure tailored to each sub-region and update as necessary, and provide cities with electronic and paper copies for use on websites and in person; annually, 4 quarterly peer-to-peer meetings for each sub-region; annually, 2 energy sminars and/or trainings to be offered to city staff from each sub-region to increase availability and convenience of eduction to local government staff and constitutents.</t>
  </si>
  <si>
    <t>Continue to collaborate with Chula Vista on SoBEAC; continue NCEAC; launch new sub-regional Roadmap implementation initiatives for North County Inland cities and East County cities; coordinate introduction of additional energy/climate programs that could help cities implement Energy Roadmaps; increase number of leads into SDG&amp;E core programs through development of sub-regionally focused educational materials; facilitate training opportunities to be held at SDG&amp;E EIC and/or within sub-regions.</t>
  </si>
  <si>
    <t>Subregional meetings for SoBEAC, NCEAC, and InC continued, making three of the four subregional networks active.</t>
  </si>
  <si>
    <t>Continue subregional meetings quarterly and launch the fourth and final subregional network.</t>
  </si>
  <si>
    <t xml:space="preserve">Established the North County Inland Energy Collaborative (InC), including the cities of Escondido, Poway, Vista, and San Marcos, with pre-kick off meetings with each individual city and a launch in June 2016. SANDAG staff provided support to and attended 2 SoBEAC meetings and prepared and held 2 NCEAC meetings. SANDAG Staff begain preparation of a business focused EE brochure for NCEAC. SANDAG staff shared information about available trainings and workshops of interest to subregional network participants. </t>
  </si>
  <si>
    <t>SANDAG staff provided support to and attended 2 SoBEAC meetings and prepared and held 2 NCEAC meetings and  1 InC meeting.  SANDAG staff completed preparation of a business-focused EE brochure for NCEAC, which was delivered to City staff at the last meeting in 2016. The InC logo was finalized for approval in early 2017.  SANDAG staff shared information about available trainings and workshops of interest to subregional network partners.</t>
  </si>
  <si>
    <t>Coordination with the SDG&amp;E Emerging Cities Program</t>
  </si>
  <si>
    <t>ECP services do not duplicate any Roadmap program services: ECP services are complimentary to the Roadmap program. As such, SDG&amp;E and SANDAG are working closely together to bring both Roadmap program and ECP services to local governments in a coordinated manner.</t>
  </si>
  <si>
    <t>For Roadmap Cities with adopted CAPs and/or completed EAPs, inform and facilitate their use of ECP, SDREP, and/or other resources (meeting agendas from outreach to cities to offer CAP implementation opportunities); ECP collateral that identifies program purpose, timeframe, and method to obtain SDG&amp;E services; collateral delineating projects, technical resources, and/or other relevant activities of ECP, Energy Roadmap Program, and other efforts; host monthly meetings and/or conference calls with participating cities to receive project updates, answer questions, identify additional needs, and facilitate project ocmpletion (prepare meeting agenda and summary for each meeting); quarterly progress report on city projects for use by SDG&amp;E and SANDAG in continued program management and implementation; program assessment report including best practices for SDG&amp;E.</t>
  </si>
  <si>
    <t>Grow level of participation in sustainability planning projects; facilitate local governments; use of ECP to conduct climate planning and implementation of climate plans and Energy Roadmaps; leverage non-SDG&amp;E program offerings to provide more comprehensive climate/sustainability planning; support establishment of new LGPs; leverage EWG and other regional groups to further engage local governments on ECP; provide ongoing support to ECP cities and maintain ongoing communication with participants; assess overall effectiveness of program and of individual projects.</t>
  </si>
  <si>
    <t xml:space="preserve">SANDAG and SDG&amp;E have had numerous conversations specific to roles and responsibilities, Energy Roadmap City needs, and how to leverage funds. </t>
  </si>
  <si>
    <t>Develop Implementation Plan.</t>
  </si>
  <si>
    <t>It was originally anticipated that the Implementation Plan would be complete in Q1 2016; however, the consultant procurement has delayed this task. This task will be complete by the end of Q4 2017.</t>
  </si>
  <si>
    <t>Discussions about the Emerging Cities Program and the services that can and will be available to Energy Roadmap Cities in support of those efforts through the Energy Roadmap Program, through the Emerging Cities Program have taken place. Process and communication channels have been established and  SANDAG will provide support to SDG&amp;E in the development of the Emerging Cities Implmentation Plan. 
Emerging Cities Program efforts initiated in previous Cycle were completed, including Enciniitas Earth Day event.</t>
  </si>
  <si>
    <t>Discussions about the Emerging Cities Program and the services that can and will be available to Energy Roadmap Cities in support of these efforts through the Energy Roadmap Program, through the Emerging Cities Program continued to take place.  Process and communication channels have been established and SANDAG will provide support to SDG&amp;E in the development of the Emerging Cities Implementation Plan.  SANDAG accompanied SDG&amp;E to CPUC meeting to help clarify and explain value of Emerging Cities Program. Program efforts initiated and completed included a Solana Beach Climate Action Plan stakeholder workshop.</t>
  </si>
  <si>
    <t>San Diego Regional Energy Partnership</t>
  </si>
  <si>
    <t>Green Real Estate</t>
  </si>
  <si>
    <t>Project staff will engage with stakeholders in the real estate industry with the goal of adding energy efficiency fields to the MLS.  Stakeholders may include members of Sandicor, statewide realtor groups, California Association of Realtors, local brokerages, home inspectors, appraisers and/or lenders. Forums for engagement may include individual meetings, presentations to committees or other groups or conferences or other events. A secondary goal is educations Realtors and other stakeholders about energy efficiency features, labels and certifications.</t>
  </si>
  <si>
    <t>All Cities and jurisdictions in San Diego County.  (If they are not directly reproesented at SDREP they are represented through SANDAG)</t>
  </si>
  <si>
    <t>two energy trainings/education events held for Realtors (with signin sheets and notes); annual report on accomplishments, stakeholders reached and lessons learned</t>
  </si>
  <si>
    <t>adding energy efficiency fields to the MLS; educating Realtors and other stakeholders about energy efficiency features, labels and certifications</t>
  </si>
  <si>
    <t>training conducted October 14, 2016 for Realtors</t>
  </si>
  <si>
    <t>annual report on accomplishments, stakeholders reached and lessons learned  completed December 2016; in 2017, one more training will be conducted and a 2017 annual report will be completed in December 2017</t>
  </si>
  <si>
    <t>no</t>
  </si>
  <si>
    <t>Program staff leveraged existing relationships with the region's three realtor groups to map deliverables for project to ensure stakeholder engagement and buy-in to deliverables of adding green attributes to the region's Multiple Listing Service (MLS)</t>
  </si>
  <si>
    <t>Program staff worked with the state's three Realtor groups to move toward a green MLS in which EE measures are listed within a MLS listing. CSE staff worked w/ the Pacific Southwest Association of Realtors (PSAR) to conduct a co-branded outreach event in October, 2016. At this meeing speakers from Inspection Perfection, Leader One Financial Group, Renovate America and CSE spoke about the value of energy efficiency upgrades and available financing products. Because of an ongoing lawsuit that will likely result in dissolution of the region's MLS, likely ushering in the use of the state's MLS (California Regional MLS)  CSE is now focusing on working to offer Green Designation Training to real estate professionals. This is in an effort to enbable them to provide green attribute information to buyers/sellers on the MLS</t>
  </si>
  <si>
    <t xml:space="preserve">- Due to concerns over liability adding EE items to the MLS has been a challenge but working with 3rd parties to auto populate items (and therefore remove the liability of the realtor) are showing a way forward.
- While energy maybe a focus for us, it is not for realtors, and our outreach to them needs to account for that and provide information on not only energy efficiency but also how it impacts them, ie financing, indoor health, finical savings, ect, so that they can see how making homes energy efficient should be a core concern for them and not overlooked.     </t>
  </si>
  <si>
    <t>Zero Net Energy Webinars</t>
  </si>
  <si>
    <t>Project staff will conduct a webinar series for local government staff, architects, developers and contractors on policies, technologies and topic related to Zero Net Energy. Each webinar will refer back to the state’s ZNE goals and the ZNE Roadmaps as appropriate, and will help stakeholders prepare for the 2020 and 2030 code updates requiring ZNE new construction. Webinar speakers will include subject matter experts from CSE as well as relevant local govt. staff, building owners/operators or technology installers. CSE will work with SDG&amp;E’s Workforce Education and training team and other relevant entities to organize and promote these webinars to their network and explore other ways to collaborate.</t>
  </si>
  <si>
    <t xml:space="preserve"> Solar PV MLS Auto-population Roadmap, $40,000</t>
  </si>
  <si>
    <t>1.2.1</t>
  </si>
  <si>
    <t>seven webinars; summary of attendees and survey results from webinars or workshops</t>
  </si>
  <si>
    <t>Educate local government staff, architects, developers and contractors on policies, technologies and topics related to ZNE buildings</t>
  </si>
  <si>
    <t>3 webinars completed in 2016</t>
  </si>
  <si>
    <t>four webinars w/ summary of attendees and survey results from webinars or workshops</t>
  </si>
  <si>
    <t>CSE policy and program management staff with extensive expertise and experience in energy efficiency, conservation and renewable energy technologies and stakeholder interests chose webinar topics that align with state's ZNE goals per the California Energy Efficiency Long Term Strategic Plan</t>
  </si>
  <si>
    <t>Program staff facilitated three webinars to date: one was focused on achieving zero net energy communities through electric vehicle technologies as a energy storage medium as well as a vehicle fuel option; the  second focused on solar thermal options to meet ZNE goals. The third webinar addressed the need for codes/standards and permitting mandates to echo the state's ZNE goals.  The first webinar was heavily attended with 98 attendees; the second with 40, and the third with 56. CSE staff have posted the webinars on our website (see "Links to Work Product or Deliverable"); CSE is planning to provide four webinars in 2017. Topics to include: virtual net metering, incentives and financing options, combined heat and power, and energy storage options that will be crtiical to meeting the state's ZNE goals.</t>
  </si>
  <si>
    <t xml:space="preserve">- Recording webinars allows us to continually promote them and get more educational value out of them. 
- Some of the webinar topics are nascent and therefore hard to pin down speakers for-it might be helpful to vet topics with a focus group or other method prior to adding them to scope. </t>
  </si>
  <si>
    <t>http://energycenter.org/zne</t>
  </si>
  <si>
    <t>Benchmarking Coaching</t>
  </si>
  <si>
    <t>Project staff will provide Benchmarking Coach services including: individual guidance on entering energy use data and building information into Portfolio Manager and making benchmarking data actionable; education and outreach on AB 802, local benchmarking policies and the value of benchmarking; case studies to recognize early adopters and share best practices among building owner/operators; facilitate peer-to-peer sharing of lessons learned among local building owner/operators. Staff will market Benchmarking Coach services to its own network and work with organizations such as US Green Building Council and Building Owners and Managers Association.</t>
  </si>
  <si>
    <t xml:space="preserve">Port of San Diego/CSE Portfolio Manager Training, $45,300 </t>
  </si>
  <si>
    <t>four benchmarking case studies; fact sheet on AB 802 requirements and the value of benchmarking; collateral and marketing for Benchmarking Coach services; weekly Benmarking Coach services; final report including customers served, common questions/ barriers and lessons learned</t>
  </si>
  <si>
    <t>help commercial building owner/operators benchmark their buildings and understand how to act on benchmarking reports to achieve energy savings and public recognition; provide policy and subject matter support on benchmarking to local government staff</t>
  </si>
  <si>
    <t>one case study completed (City of Chuyla Vista), ongoing benchmarking training to Padres baseball stadium staff, Kilroy Property Management, LPL Financial,San Diego Gas and Electric employees; created newsletter feature language, advertorial flier and technical flier, developed and shared social media graphic via Linked In and Facebook, presented Benchmarking Coach services at seven events</t>
  </si>
  <si>
    <t>three benchmarking case studies; fact sheet on AB 802 requirements and the value of benchmarking; weekly Benmarking Coach services; final report including customers served, common questions/ barriers and lessons learned</t>
  </si>
  <si>
    <t xml:space="preserve">CSE staff developed list of potential participants in Benchmarking coach services, relevant case study subjects that will represent energy sectors </t>
  </si>
  <si>
    <t>Program staff presented Benchmarking Coach program at five forums geared toward small to large business owner audiences. Staff provided in-person and phone consultation to the Padres Petco stadium, Cushman/Wakefield, Kilroy properties' staff on benchmarking data acquisition, input into EPA's Energy Star Portfolio Manager and state policy updates. Staff co-brands this program with the Port of San Diego's Portfolio Manager training for all Port tenants. Staff created a marketing flier as well as an informational one to reach potential benchmarking participants at public buildings and commercial buildings; a social media graphic including a photo and short description of the project have been created and distributed to City of Chula Vista business owners, program partners for their distribution to constituents (900 impressions). The City of Chula Vista's energy reduction case study has been completed  and is online, highlighting unique ways the City has been able to cut energy usage through benchmarking their properties, auditing them, prioritizing upgrades and implementing those changes</t>
  </si>
  <si>
    <t>http://energycenter.org/sdrep/benchmarking</t>
  </si>
  <si>
    <t>General Residential Outreach</t>
  </si>
  <si>
    <t xml:space="preserve">Project staff will provide a small amount of flexible funding to respond to requests for residential energy efficiency information in the San Diego region, including an introduction to home performance, tips for quality work (including pulling permits) and tips for making projects more affordable (including Energy Upgrade California Home Upgrade rebates and financing programs). Examples of outreach include staffing booths at Sustain La Mesa, Encinitas Environment Day or other community events; providing lunch-and-learn presentations at local workplaces and community centers; or providing personal guidance to San Diego County residents that call and request information. </t>
  </si>
  <si>
    <t>educate San Diego County residents on home energy efficiency</t>
  </si>
  <si>
    <t>participation in approximately 3-5 community events; guidance provided to select number fo SD County residents that inquire about EE'; summary report fo events attended, presentations given and/or individual guidance provided</t>
  </si>
  <si>
    <t>participated in one community event (Chula Vista HarborFest w/ 35,000 overall attendees).  Staff also provided phone and in-person assistance to 22 SD energy consumers</t>
  </si>
  <si>
    <t>participation in approximately 2-4 more community events; guidance provided to select number fo SD County residents that inquire about EE'; summary report fo events attended, presentations given and/or individual guidance provided</t>
  </si>
  <si>
    <t>No activity as program was in planning phase during Q2 (not funded in Q1)</t>
  </si>
  <si>
    <t>In addition to responding to email and in-person inquiries from 22 community members, one CSE staff member participated at the Chula Vista HarborFest where she distributed fliers about energy saving potential through California's Energy Upgrade California program. She also answered general energy efficiency measure questions related to home performance and easy-to-do energy and water reduction measures. While the City of Chula Vista estimates that 35,000 people attended the event, staff estimates that she spoke with 33 people, offering edcuation and advice.</t>
  </si>
  <si>
    <t>Home Energy Coach: Employee Program; Home Energy and Water Tune Up</t>
  </si>
  <si>
    <t>Project staff will work with one or more organizations to offer home energy coaching services to their employees. To engage employees, staff will provide introductory lunch workshops at the workplace as needed. The workshop will educate employees on how to prioritize home energy upgrades. The workshop will also explain the services provided during the Home Energy and Water Tune Ups. During the Tune Ups a Home Energy Coach will spend ~2hours with each employee at their home. They will analyze the home’s annual energy use patterns to help the employee understand their baseload versus seasonal usage, pricing tiers for electricity and where there are opps. for energy savings.</t>
  </si>
  <si>
    <t>SDSU staff coordination hours (no $ amount designated); California Solar Initiative, Self Generation Incentive Programs (about $6,000 in labor)</t>
  </si>
  <si>
    <t>provide San Deigo County-located employees (SDSU faculty and staff) with information and resources to help them save energy, water and money at home</t>
  </si>
  <si>
    <t>home energy and water tune ups for 220 employees; up to 22 workshops (as needed to meet tune up goals); summary report on simple measures installed, referrals to home performance contractors, conversions to deeper energy upgrades, lessons learned</t>
  </si>
  <si>
    <t>facilitated four HEWTU workshops on SDSU campus with 122 participants; provided 66 2-hour in-hom Home Energy and Water Tune Ups</t>
  </si>
  <si>
    <r>
      <t xml:space="preserve">home energy and water tune ups for 197 employees; up to 18 more workshops (with SDSU and other local employers) as needed to meet </t>
    </r>
    <r>
      <rPr>
        <i/>
        <sz val="9"/>
        <rFont val="Arial"/>
        <family val="2"/>
      </rPr>
      <t>tune</t>
    </r>
    <r>
      <rPr>
        <sz val="9"/>
        <rFont val="Arial"/>
        <family val="2"/>
      </rPr>
      <t xml:space="preserve"> up goals); summary report on simple measures installed, referrals to home performance contractors, conversions to deeper energy upgrades, lessons learned</t>
    </r>
  </si>
  <si>
    <t>need to adjust 2016 goal to better address the start date of the contract-perhaps allow some of the 100 tune ups for 2016 to spill to 2016's 120 goal</t>
  </si>
  <si>
    <t>Staff created a relationship with the Human Resources staff manager at San Diego State University; she and her staff have agreed to be "energy champions" and in that role, to promote the Home Energy and Water Tune Up program among employees. Program staff arranged for 6 one-hour workshops on campus for 2016 in which staff will present simple measures, envelope and ductwork, HVAC, solar and water-saving measures for their homes. Attendees at the workshops are invited to receive no-cost two-hour in-home inspection of their energy consuming technologies. Staff analyzes the employee's utility bills and provides assistance on energy saving opportunities. Staff then leads the employee in swapping out energy and water saving devices, all free of charge</t>
  </si>
  <si>
    <t>In Q3 and Q4, 122 participants attended the one-hour workshops, leading to 66-in home tune ups. In 2017, staff is establishing relationships with University of San Diego and San Diego State University Foundation staff to facilitate up to 12 onsite orientation workshops with the goal of reaching additional staff resulting in 120 assessments in 2017</t>
  </si>
  <si>
    <t>It has taken longer than in previous iterations of the program to build excitement around the program because of the late start and new semester stress at the targeted audience preventing large audiences from being able to commit. Moving forward, we will also employ more resources on campus to build a more robust base of “energy champions” and possibly add additional participant resource locations (other universities, larger, green employers throughout county, etc)</t>
  </si>
  <si>
    <t>San Diego Regional Climate Collaborative</t>
  </si>
  <si>
    <t xml:space="preserve">SDREP continues to support the Climate Collaborative website and network to expand jurisdictional participation, energy efficiency program awareness, and highlight climate strategies that produce direct and indirect energy savings and greenhouse gas reductions. </t>
  </si>
  <si>
    <t>This project serves all of the cities and several public agencies including the County, Airport, Port, and the San Diego Association of Governments.</t>
  </si>
  <si>
    <t xml:space="preserve">Conduct at least 2 energy efficiency and greenhouse gas emissions mitigation-focused meetings and trainings per year.
Provide at least 4 presentations to leaders, peers or funders per year highlighting energy efficiency activities and trainings 
Expand participation in EE meetings and trainings to at least two new public agencies or cities in the San Diego region.
</t>
  </si>
  <si>
    <t>Increase the region’s EE program awareness, including SDG&amp;E’s Core Programs, expand jurisdictional participation in the Climate Collaborative and other EE programs, and highlight climate strategies that produce direct and indirect energy savings and greenhouse gas reductions.</t>
  </si>
  <si>
    <t xml:space="preserve">5 meetings/trainings have been organized.
Raised awareness about San Diego energy efficiency practices at 2 events.
Brought on 2 new entities to join the Climate Collaborative and participate in trainings.
</t>
  </si>
  <si>
    <t xml:space="preserve">At least 2 additional EE trainings planned for 2017.
At least 4 presentations highlighting EE activities planned for 2017.  </t>
  </si>
  <si>
    <t xml:space="preserve">Through the Climate Collaborative trainings/meetings, topics covered included:  developing energy efficiency goals and actions in Climate Action Plans, how local governments are meeting and implementing energy efficiency goals; local best practices on energy efficiency measures in climate plans, how to engage businesses on energy actions, and what local governments should know about energy benchmarking.   Participation has included representatives from 14 of the 18 cities in the County in additional to regional entiies such as SANDAG, the Port, County and Airport. 
New cities to join the Collaborative's program and activities are: Imperial Beach and Carlsbad. We now represent over 1/2 of the cities in the County.
The Climate Collaborative has also been actively promoting and recruiting public agencies and the community to participate in the other SDREP sponsored energy efficiency programs being led by the Center for Sustainable Energy. (i.e. benchmarking coaching and ZNE webinars).  Promotion is done through our monthly newsletter as well as direct communication.  </t>
  </si>
  <si>
    <t xml:space="preserve">Through the Climate Collaborative trainings/meetings, topics covered included:  developing energy efficiency goals and actions in Climate Action Plans, how local governments are meeting and implementing energy efficiency goals; local best practices on energy efficiency measures in climate plans, how to engage businesses on energy actions, and what local governments should know about energy benchmarking.  Participation has included representatives from 16 of the 18 cities in the County in additional to regional entities such as SANDAG, the Port, County and Airport. 
New members to join the Collaborative's program and activities are: North County Transit Disctrict and Center for Sustainable Energy. We now represent over 1/2 of the cities in the County.
The Climate Collaborative has also been actively promoting and recruiting public agencies and the community to participate in other SDREP sponsored energy efficiency programs being led by the Center for Sustainable Energy. (i.e. benchmarking coaching and ZNE webinars).  Promotion is done through our monthly newsletter as well as direct communication.  </t>
  </si>
  <si>
    <t>Peer to peer trainings and meetings among local government staff is cited often by our members as extremely valuable in implementing energy efficiency goals through climate action plans.  Staff are able to leverage innovative ideas used by other cities, find out what has worked or not worked, and get tangible information on how much staff and costs were needed to be successful.</t>
  </si>
  <si>
    <t>Climate Collaborative Annual Report from 2015 used to promote our program and services  http://sdclimatecollaborative.org/wp-content/uploads/2016/03/SDRCC_AnnualReport_Webversion2.pdf
Climate Collaborative membership page: http://sdclimatecollaborative.org/our-members-2/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</si>
</sst>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409]mmmm\-yyyy;@"/>
    <numFmt numFmtId="165" formatCode="_(* #,##0_);_(* \(#,##0\);_(* &quot;-&quot;??_);_(@_)"/>
    <numFmt numFmtId="166" formatCode="&quot;$&quot;#,##0;[Red]&quot;$&quot;#,##0"/>
  </numFmts>
  <fonts count="61" x14ac:knownFonts="1">
    <font>
      <sz val="10"/>
      <color theme="1"/>
      <name val="Arial"/>
      <family val="2"/>
    </font>
    <font>
      <sz val="10"/>
      <name val="Arial"/>
      <family val="2"/>
    </font>
    <font>
      <sz val="11"/>
      <name val="Arial"/>
      <family val="2"/>
    </font>
    <font>
      <b/>
      <sz val="12"/>
      <name val="Arial"/>
      <family val="2"/>
    </font>
    <font>
      <b/>
      <sz val="10"/>
      <color theme="1"/>
      <name val="Arial"/>
      <family val="2"/>
    </font>
    <font>
      <b/>
      <sz val="11"/>
      <color theme="1"/>
      <name val="Arial"/>
      <family val="2"/>
    </font>
    <font>
      <sz val="10"/>
      <color theme="1"/>
      <name val="Arial"/>
      <family val="2"/>
    </font>
    <font>
      <sz val="9"/>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1"/>
      <color indexed="8"/>
      <name val="Calibri"/>
      <family val="2"/>
    </font>
    <font>
      <i/>
      <sz val="11"/>
      <color indexed="23"/>
      <name val="Calibri"/>
      <family val="2"/>
    </font>
    <font>
      <i/>
      <sz val="10"/>
      <color indexed="23"/>
      <name val="Arial"/>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12"/>
      <name val="Arial"/>
      <family val="2"/>
    </font>
    <font>
      <u/>
      <sz val="10"/>
      <color theme="10"/>
      <name val="Arial"/>
      <family val="2"/>
    </font>
    <font>
      <sz val="11"/>
      <color indexed="62"/>
      <name val="Calibri"/>
      <family val="2"/>
    </font>
    <font>
      <sz val="11"/>
      <color indexed="48"/>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sz val="11"/>
      <color indexed="10"/>
      <name val="Calibri"/>
      <family val="2"/>
    </font>
    <font>
      <u/>
      <sz val="10"/>
      <color theme="11"/>
      <name val="Arial"/>
      <family val="2"/>
    </font>
    <font>
      <b/>
      <sz val="10"/>
      <color theme="0"/>
      <name val="Arial"/>
      <family val="2"/>
    </font>
    <font>
      <sz val="8"/>
      <color rgb="FF000000"/>
      <name val="Tahoma"/>
      <family val="2"/>
    </font>
    <font>
      <i/>
      <sz val="10"/>
      <color theme="1"/>
      <name val="Arial"/>
      <family val="2"/>
    </font>
    <font>
      <b/>
      <i/>
      <sz val="10"/>
      <color theme="1"/>
      <name val="Arial"/>
      <family val="2"/>
    </font>
    <font>
      <sz val="10"/>
      <color theme="0"/>
      <name val="Arial"/>
      <family val="2"/>
    </font>
    <font>
      <b/>
      <i/>
      <sz val="14"/>
      <color theme="1"/>
      <name val="Calibri"/>
      <family val="2"/>
      <scheme val="minor"/>
    </font>
    <font>
      <b/>
      <sz val="12"/>
      <color theme="1"/>
      <name val="Arial"/>
      <family val="2"/>
    </font>
    <font>
      <b/>
      <sz val="12"/>
      <color theme="1"/>
      <name val="Calibri"/>
      <family val="2"/>
      <scheme val="minor"/>
    </font>
    <font>
      <sz val="9"/>
      <color theme="1"/>
      <name val="Arial"/>
      <family val="2"/>
    </font>
    <font>
      <sz val="9"/>
      <color indexed="81"/>
      <name val="Tahoma"/>
      <family val="2"/>
    </font>
    <font>
      <b/>
      <sz val="9"/>
      <color indexed="81"/>
      <name val="Tahoma"/>
      <family val="2"/>
    </font>
    <font>
      <sz val="14"/>
      <color theme="1"/>
      <name val="Calibri"/>
      <family val="2"/>
      <scheme val="minor"/>
    </font>
    <font>
      <sz val="9"/>
      <color rgb="FFFF0000"/>
      <name val="Arial"/>
      <family val="2"/>
    </font>
    <font>
      <sz val="11"/>
      <color theme="1"/>
      <name val="Arial"/>
      <family val="2"/>
    </font>
    <font>
      <u/>
      <sz val="10"/>
      <name val="Arial"/>
      <family val="2"/>
    </font>
    <font>
      <i/>
      <sz val="9"/>
      <name val="Arial"/>
      <family val="2"/>
    </font>
  </fonts>
  <fills count="66">
    <fill>
      <patternFill patternType="none"/>
    </fill>
    <fill>
      <patternFill patternType="gray125"/>
    </fill>
    <fill>
      <patternFill patternType="solid">
        <fgColor theme="0" tint="-0.249977111117893"/>
        <bgColor indexed="64"/>
      </patternFill>
    </fill>
    <fill>
      <patternFill patternType="solid">
        <fgColor theme="4" tint="-0.249977111117893"/>
        <bgColor indexed="64"/>
      </patternFill>
    </fill>
    <fill>
      <patternFill patternType="solid">
        <fgColor theme="6" tint="-0.499984740745262"/>
        <bgColor indexed="64"/>
      </patternFill>
    </fill>
    <fill>
      <patternFill patternType="solid">
        <fgColor theme="7" tint="-0.249977111117893"/>
        <bgColor indexed="64"/>
      </patternFill>
    </fill>
    <fill>
      <patternFill patternType="solid">
        <fgColor theme="0"/>
        <bgColor indexed="64"/>
      </patternFill>
    </fill>
    <fill>
      <patternFill patternType="solid">
        <fgColor rgb="FFFFFF00"/>
        <bgColor indexed="64"/>
      </patternFill>
    </fill>
    <fill>
      <patternFill patternType="solid">
        <fgColor theme="9" tint="-0.249977111117893"/>
        <bgColor indexed="64"/>
      </patternFill>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52"/>
        <bgColor indexed="52"/>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5"/>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4A0C12"/>
        <bgColor indexed="64"/>
      </patternFill>
    </fill>
    <fill>
      <patternFill patternType="solid">
        <fgColor theme="9" tint="0.79998168889431442"/>
        <bgColor indexed="64"/>
      </patternFill>
    </fill>
  </fills>
  <borders count="5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right/>
      <top style="thin">
        <color indexed="48"/>
      </top>
      <bottom style="double">
        <color indexed="48"/>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auto="1"/>
      </right>
      <top/>
      <bottom/>
      <diagonal/>
    </border>
    <border>
      <left/>
      <right style="thin">
        <color auto="1"/>
      </right>
      <top/>
      <bottom style="thin">
        <color indexed="64"/>
      </bottom>
      <diagonal/>
    </border>
    <border>
      <left style="thin">
        <color auto="1"/>
      </left>
      <right/>
      <top/>
      <bottom style="thin">
        <color auto="1"/>
      </bottom>
      <diagonal/>
    </border>
  </borders>
  <cellStyleXfs count="10632">
    <xf numFmtId="0" fontId="0" fillId="0" borderId="0"/>
    <xf numFmtId="0" fontId="1" fillId="0" borderId="0"/>
    <xf numFmtId="0" fontId="1" fillId="0" borderId="0"/>
    <xf numFmtId="0" fontId="1" fillId="0" borderId="0"/>
    <xf numFmtId="0" fontId="1" fillId="0" borderId="0"/>
    <xf numFmtId="0" fontId="8" fillId="9" borderId="0" applyNumberFormat="0" applyBorder="0" applyAlignment="0" applyProtection="0"/>
    <xf numFmtId="0" fontId="9"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8" fillId="17" borderId="0" applyNumberFormat="0" applyBorder="0" applyAlignment="0" applyProtection="0"/>
    <xf numFmtId="0" fontId="9" fillId="18" borderId="0" applyNumberFormat="0" applyBorder="0" applyAlignment="0" applyProtection="0"/>
    <xf numFmtId="0" fontId="8" fillId="19" borderId="0" applyNumberFormat="0" applyBorder="0" applyAlignment="0" applyProtection="0"/>
    <xf numFmtId="0" fontId="9" fillId="11" borderId="0" applyNumberFormat="0" applyBorder="0" applyAlignment="0" applyProtection="0"/>
    <xf numFmtId="0" fontId="8" fillId="18" borderId="0" applyNumberFormat="0" applyBorder="0" applyAlignment="0" applyProtection="0"/>
    <xf numFmtId="0" fontId="9" fillId="20"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21" borderId="0" applyNumberFormat="0" applyBorder="0" applyAlignment="0" applyProtection="0"/>
    <xf numFmtId="0" fontId="9" fillId="22" borderId="0" applyNumberFormat="0" applyBorder="0" applyAlignment="0" applyProtection="0"/>
    <xf numFmtId="0" fontId="8" fillId="15" borderId="0" applyNumberFormat="0" applyBorder="0" applyAlignment="0" applyProtection="0"/>
    <xf numFmtId="0" fontId="9" fillId="23" borderId="0" applyNumberFormat="0" applyBorder="0" applyAlignment="0" applyProtection="0"/>
    <xf numFmtId="0" fontId="8" fillId="18" borderId="0" applyNumberFormat="0" applyBorder="0" applyAlignment="0" applyProtection="0"/>
    <xf numFmtId="0" fontId="9" fillId="20" borderId="0" applyNumberFormat="0" applyBorder="0" applyAlignment="0" applyProtection="0"/>
    <xf numFmtId="0" fontId="8" fillId="24" borderId="0" applyNumberFormat="0" applyBorder="0" applyAlignment="0" applyProtection="0"/>
    <xf numFmtId="0" fontId="9" fillId="19" borderId="0" applyNumberFormat="0" applyBorder="0" applyAlignment="0" applyProtection="0"/>
    <xf numFmtId="0" fontId="10" fillId="25" borderId="0" applyNumberFormat="0" applyBorder="0" applyAlignment="0" applyProtection="0"/>
    <xf numFmtId="0" fontId="11" fillId="20" borderId="0" applyNumberFormat="0" applyBorder="0" applyAlignment="0" applyProtection="0"/>
    <xf numFmtId="0" fontId="10" fillId="12" borderId="0" applyNumberFormat="0" applyBorder="0" applyAlignment="0" applyProtection="0"/>
    <xf numFmtId="0" fontId="11" fillId="12" borderId="0" applyNumberFormat="0" applyBorder="0" applyAlignment="0" applyProtection="0"/>
    <xf numFmtId="0" fontId="10" fillId="21" borderId="0" applyNumberFormat="0" applyBorder="0" applyAlignment="0" applyProtection="0"/>
    <xf numFmtId="0" fontId="11" fillId="22" borderId="0" applyNumberFormat="0" applyBorder="0" applyAlignment="0" applyProtection="0"/>
    <xf numFmtId="0" fontId="10" fillId="26" borderId="0" applyNumberFormat="0" applyBorder="0" applyAlignment="0" applyProtection="0"/>
    <xf numFmtId="0" fontId="11" fillId="23" borderId="0" applyNumberFormat="0" applyBorder="0" applyAlignment="0" applyProtection="0"/>
    <xf numFmtId="0" fontId="10" fillId="27" borderId="0" applyNumberFormat="0" applyBorder="0" applyAlignment="0" applyProtection="0"/>
    <xf numFmtId="0" fontId="11" fillId="20" borderId="0" applyNumberFormat="0" applyBorder="0" applyAlignment="0" applyProtection="0"/>
    <xf numFmtId="0" fontId="10" fillId="28" borderId="0" applyNumberFormat="0" applyBorder="0" applyAlignment="0" applyProtection="0"/>
    <xf numFmtId="0" fontId="11" fillId="19"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10" fillId="4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2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2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2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10" fillId="41"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2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2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26"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10" fillId="30"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27"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27"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27"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8" fillId="44" borderId="0" applyNumberFormat="0" applyBorder="0" applyAlignment="0" applyProtection="0"/>
    <xf numFmtId="0" fontId="8" fillId="3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0" fillId="46" borderId="0" applyNumberFormat="0" applyBorder="0" applyAlignment="0" applyProtection="0"/>
    <xf numFmtId="0" fontId="12" fillId="11" borderId="0" applyNumberFormat="0" applyBorder="0" applyAlignment="0" applyProtection="0"/>
    <xf numFmtId="0" fontId="13" fillId="35" borderId="0" applyNumberFormat="0" applyBorder="0" applyAlignment="0" applyProtection="0"/>
    <xf numFmtId="0" fontId="14" fillId="23" borderId="25" applyNumberFormat="0" applyAlignment="0" applyProtection="0"/>
    <xf numFmtId="0" fontId="15" fillId="48" borderId="25" applyNumberFormat="0" applyAlignment="0" applyProtection="0"/>
    <xf numFmtId="0" fontId="16" fillId="49" borderId="26" applyNumberFormat="0" applyAlignment="0" applyProtection="0"/>
    <xf numFmtId="0" fontId="16" fillId="36" borderId="2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7" fillId="50"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13" borderId="0" applyNumberFormat="0" applyBorder="0" applyAlignment="0" applyProtection="0"/>
    <xf numFmtId="0" fontId="20" fillId="53" borderId="0" applyNumberFormat="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4" fillId="0" borderId="29" applyNumberFormat="0" applyFill="0" applyAlignment="0" applyProtection="0"/>
    <xf numFmtId="0" fontId="25" fillId="0" borderId="30" applyNumberFormat="0" applyFill="0" applyAlignment="0" applyProtection="0"/>
    <xf numFmtId="0" fontId="26" fillId="0" borderId="31"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xf numFmtId="0" fontId="29" fillId="19" borderId="25" applyNumberFormat="0" applyAlignment="0" applyProtection="0"/>
    <xf numFmtId="0" fontId="30" fillId="45" borderId="25" applyNumberFormat="0" applyAlignment="0" applyProtection="0"/>
    <xf numFmtId="0" fontId="31" fillId="0" borderId="32" applyNumberFormat="0" applyFill="0" applyAlignment="0" applyProtection="0"/>
    <xf numFmtId="0" fontId="32" fillId="0" borderId="33" applyNumberFormat="0" applyFill="0" applyAlignment="0" applyProtection="0"/>
    <xf numFmtId="0" fontId="33" fillId="54" borderId="0" applyNumberFormat="0" applyBorder="0" applyAlignment="0" applyProtection="0"/>
    <xf numFmtId="0" fontId="33" fillId="45" borderId="0" applyNumberFormat="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alignment vertical="center"/>
    </xf>
    <xf numFmtId="0" fontId="1" fillId="14" borderId="34" applyNumberFormat="0" applyFont="0" applyAlignment="0" applyProtection="0"/>
    <xf numFmtId="0" fontId="1" fillId="44" borderId="34" applyNumberFormat="0" applyFont="0" applyAlignment="0" applyProtection="0"/>
    <xf numFmtId="0" fontId="1" fillId="44" borderId="34" applyNumberFormat="0" applyFont="0" applyAlignment="0" applyProtection="0"/>
    <xf numFmtId="0" fontId="1" fillId="44" borderId="34" applyNumberFormat="0" applyFont="0" applyAlignment="0" applyProtection="0"/>
    <xf numFmtId="0" fontId="1" fillId="44" borderId="34" applyNumberFormat="0" applyFont="0" applyAlignment="0" applyProtection="0"/>
    <xf numFmtId="0" fontId="34" fillId="23" borderId="35" applyNumberFormat="0" applyAlignment="0" applyProtection="0"/>
    <xf numFmtId="0" fontId="34" fillId="48" borderId="35" applyNumberFormat="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35" fillId="54" borderId="36" applyNumberFormat="0" applyProtection="0">
      <alignment vertical="center"/>
    </xf>
    <xf numFmtId="4" fontId="36" fillId="54" borderId="36" applyNumberFormat="0" applyProtection="0">
      <alignment vertical="center"/>
    </xf>
    <xf numFmtId="4" fontId="35" fillId="54" borderId="36" applyNumberFormat="0" applyProtection="0">
      <alignment horizontal="left" vertical="center" indent="1"/>
    </xf>
    <xf numFmtId="0" fontId="35" fillId="54" borderId="36" applyNumberFormat="0" applyProtection="0">
      <alignment horizontal="left" vertical="top" indent="1"/>
    </xf>
    <xf numFmtId="4" fontId="35" fillId="10" borderId="0" applyNumberFormat="0" applyProtection="0">
      <alignment horizontal="left" vertical="center" indent="1"/>
    </xf>
    <xf numFmtId="4" fontId="9" fillId="11" borderId="36" applyNumberFormat="0" applyProtection="0">
      <alignment horizontal="right" vertical="center"/>
    </xf>
    <xf numFmtId="4" fontId="9" fillId="12" borderId="36" applyNumberFormat="0" applyProtection="0">
      <alignment horizontal="right" vertical="center"/>
    </xf>
    <xf numFmtId="4" fontId="9" fillId="37" borderId="36" applyNumberFormat="0" applyProtection="0">
      <alignment horizontal="right" vertical="center"/>
    </xf>
    <xf numFmtId="4" fontId="9" fillId="24" borderId="36" applyNumberFormat="0" applyProtection="0">
      <alignment horizontal="right" vertical="center"/>
    </xf>
    <xf numFmtId="4" fontId="9" fillId="28" borderId="36" applyNumberFormat="0" applyProtection="0">
      <alignment horizontal="right" vertical="center"/>
    </xf>
    <xf numFmtId="4" fontId="9" fillId="46" borderId="36" applyNumberFormat="0" applyProtection="0">
      <alignment horizontal="right" vertical="center"/>
    </xf>
    <xf numFmtId="4" fontId="9" fillId="22" borderId="36" applyNumberFormat="0" applyProtection="0">
      <alignment horizontal="right" vertical="center"/>
    </xf>
    <xf numFmtId="4" fontId="9" fillId="55" borderId="36" applyNumberFormat="0" applyProtection="0">
      <alignment horizontal="right" vertical="center"/>
    </xf>
    <xf numFmtId="4" fontId="9" fillId="21" borderId="36" applyNumberFormat="0" applyProtection="0">
      <alignment horizontal="right" vertical="center"/>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9" fillId="57" borderId="0" applyNumberFormat="0" applyProtection="0">
      <alignment horizontal="left" vertical="center" indent="1"/>
    </xf>
    <xf numFmtId="4" fontId="37" fillId="20" borderId="0" applyNumberFormat="0" applyProtection="0">
      <alignment horizontal="left" vertical="center" indent="1"/>
    </xf>
    <xf numFmtId="4" fontId="9" fillId="10" borderId="36" applyNumberFormat="0" applyProtection="0">
      <alignment horizontal="right" vertical="center"/>
    </xf>
    <xf numFmtId="4" fontId="9" fillId="57" borderId="0" applyNumberFormat="0" applyProtection="0">
      <alignment horizontal="left" vertical="center" indent="1"/>
    </xf>
    <xf numFmtId="4" fontId="9" fillId="57" borderId="0" applyNumberFormat="0" applyProtection="0">
      <alignment horizontal="left" vertical="center" indent="1"/>
    </xf>
    <xf numFmtId="4" fontId="9" fillId="57" borderId="0" applyNumberFormat="0" applyProtection="0">
      <alignment horizontal="left" vertical="center" indent="1"/>
    </xf>
    <xf numFmtId="4" fontId="9" fillId="10" borderId="0" applyNumberFormat="0" applyProtection="0">
      <alignment horizontal="left" vertical="center" indent="1"/>
    </xf>
    <xf numFmtId="4" fontId="9" fillId="10" borderId="0" applyNumberFormat="0" applyProtection="0">
      <alignment horizontal="left" vertical="center" indent="1"/>
    </xf>
    <xf numFmtId="4" fontId="9" fillId="10" borderId="0" applyNumberFormat="0" applyProtection="0">
      <alignment horizontal="left" vertical="center" indent="1"/>
    </xf>
    <xf numFmtId="0" fontId="1" fillId="20" borderId="36" applyNumberFormat="0" applyProtection="0">
      <alignment horizontal="left" vertical="center" indent="1"/>
    </xf>
    <xf numFmtId="0" fontId="1" fillId="20" borderId="36" applyNumberFormat="0" applyProtection="0">
      <alignment horizontal="left" vertical="center" indent="1"/>
    </xf>
    <xf numFmtId="0" fontId="1" fillId="20" borderId="36" applyNumberFormat="0" applyProtection="0">
      <alignment horizontal="left" vertical="center" indent="1"/>
    </xf>
    <xf numFmtId="0" fontId="1" fillId="20" borderId="36" applyNumberFormat="0" applyProtection="0">
      <alignment horizontal="left" vertical="center" indent="1"/>
    </xf>
    <xf numFmtId="0" fontId="1" fillId="20" borderId="36" applyNumberFormat="0" applyProtection="0">
      <alignment horizontal="left" vertical="center" indent="1"/>
    </xf>
    <xf numFmtId="0" fontId="1" fillId="20" borderId="36" applyNumberFormat="0" applyProtection="0">
      <alignment horizontal="left" vertical="top" indent="1"/>
    </xf>
    <xf numFmtId="0" fontId="1" fillId="20" borderId="36" applyNumberFormat="0" applyProtection="0">
      <alignment horizontal="left" vertical="top" indent="1"/>
    </xf>
    <xf numFmtId="0" fontId="1" fillId="20" borderId="36" applyNumberFormat="0" applyProtection="0">
      <alignment horizontal="left" vertical="top" indent="1"/>
    </xf>
    <xf numFmtId="0" fontId="1" fillId="20" borderId="36" applyNumberFormat="0" applyProtection="0">
      <alignment horizontal="left" vertical="top" indent="1"/>
    </xf>
    <xf numFmtId="0" fontId="1" fillId="20" borderId="36" applyNumberFormat="0" applyProtection="0">
      <alignment horizontal="left" vertical="top" indent="1"/>
    </xf>
    <xf numFmtId="0" fontId="1" fillId="10" borderId="36" applyNumberFormat="0" applyProtection="0">
      <alignment horizontal="left" vertical="center" indent="1"/>
    </xf>
    <xf numFmtId="0" fontId="1" fillId="10" borderId="36" applyNumberFormat="0" applyProtection="0">
      <alignment horizontal="left" vertical="center" indent="1"/>
    </xf>
    <xf numFmtId="0" fontId="1" fillId="10" borderId="36" applyNumberFormat="0" applyProtection="0">
      <alignment horizontal="left" vertical="center" indent="1"/>
    </xf>
    <xf numFmtId="0" fontId="1" fillId="10" borderId="36" applyNumberFormat="0" applyProtection="0">
      <alignment horizontal="left" vertical="center" indent="1"/>
    </xf>
    <xf numFmtId="0" fontId="1" fillId="10" borderId="36" applyNumberFormat="0" applyProtection="0">
      <alignment horizontal="left" vertical="center" indent="1"/>
    </xf>
    <xf numFmtId="0" fontId="1" fillId="10" borderId="36" applyNumberFormat="0" applyProtection="0">
      <alignment horizontal="left" vertical="top" indent="1"/>
    </xf>
    <xf numFmtId="0" fontId="1" fillId="10" borderId="36" applyNumberFormat="0" applyProtection="0">
      <alignment horizontal="left" vertical="top" indent="1"/>
    </xf>
    <xf numFmtId="0" fontId="1" fillId="10" borderId="36" applyNumberFormat="0" applyProtection="0">
      <alignment horizontal="left" vertical="top" indent="1"/>
    </xf>
    <xf numFmtId="0" fontId="1" fillId="10" borderId="36" applyNumberFormat="0" applyProtection="0">
      <alignment horizontal="left" vertical="top" indent="1"/>
    </xf>
    <xf numFmtId="0" fontId="1" fillId="10" borderId="36" applyNumberFormat="0" applyProtection="0">
      <alignment horizontal="left" vertical="top" indent="1"/>
    </xf>
    <xf numFmtId="0" fontId="1" fillId="18" borderId="36" applyNumberFormat="0" applyProtection="0">
      <alignment horizontal="left" vertical="center" indent="1"/>
    </xf>
    <xf numFmtId="0" fontId="1" fillId="18" borderId="36" applyNumberFormat="0" applyProtection="0">
      <alignment horizontal="left" vertical="center" indent="1"/>
    </xf>
    <xf numFmtId="0" fontId="1" fillId="18" borderId="36" applyNumberFormat="0" applyProtection="0">
      <alignment horizontal="left" vertical="center" indent="1"/>
    </xf>
    <xf numFmtId="0" fontId="1" fillId="18" borderId="36" applyNumberFormat="0" applyProtection="0">
      <alignment horizontal="left" vertical="center" indent="1"/>
    </xf>
    <xf numFmtId="0" fontId="1" fillId="18" borderId="36" applyNumberFormat="0" applyProtection="0">
      <alignment horizontal="left" vertical="center" indent="1"/>
    </xf>
    <xf numFmtId="0" fontId="1" fillId="18" borderId="36" applyNumberFormat="0" applyProtection="0">
      <alignment horizontal="left" vertical="top" indent="1"/>
    </xf>
    <xf numFmtId="0" fontId="1" fillId="18" borderId="36" applyNumberFormat="0" applyProtection="0">
      <alignment horizontal="left" vertical="top" indent="1"/>
    </xf>
    <xf numFmtId="0" fontId="1" fillId="18" borderId="36" applyNumberFormat="0" applyProtection="0">
      <alignment horizontal="left" vertical="top" indent="1"/>
    </xf>
    <xf numFmtId="0" fontId="1" fillId="18" borderId="36" applyNumberFormat="0" applyProtection="0">
      <alignment horizontal="left" vertical="top" indent="1"/>
    </xf>
    <xf numFmtId="0" fontId="1" fillId="18" borderId="36" applyNumberFormat="0" applyProtection="0">
      <alignment horizontal="left" vertical="top" indent="1"/>
    </xf>
    <xf numFmtId="0" fontId="1" fillId="57" borderId="36" applyNumberFormat="0" applyProtection="0">
      <alignment horizontal="left" vertical="center" indent="1"/>
    </xf>
    <xf numFmtId="0" fontId="1" fillId="57" borderId="36" applyNumberFormat="0" applyProtection="0">
      <alignment horizontal="left" vertical="center" indent="1"/>
    </xf>
    <xf numFmtId="0" fontId="1" fillId="57" borderId="36" applyNumberFormat="0" applyProtection="0">
      <alignment horizontal="left" vertical="center" indent="1"/>
    </xf>
    <xf numFmtId="0" fontId="1" fillId="57" borderId="36" applyNumberFormat="0" applyProtection="0">
      <alignment horizontal="left" vertical="center" indent="1"/>
    </xf>
    <xf numFmtId="0" fontId="1" fillId="57" borderId="36" applyNumberFormat="0" applyProtection="0">
      <alignment horizontal="left" vertical="center" indent="1"/>
    </xf>
    <xf numFmtId="0" fontId="1" fillId="57" borderId="36" applyNumberFormat="0" applyProtection="0">
      <alignment horizontal="left" vertical="top" indent="1"/>
    </xf>
    <xf numFmtId="0" fontId="1" fillId="57" borderId="36" applyNumberFormat="0" applyProtection="0">
      <alignment horizontal="left" vertical="top" indent="1"/>
    </xf>
    <xf numFmtId="0" fontId="1" fillId="57" borderId="36" applyNumberFormat="0" applyProtection="0">
      <alignment horizontal="left" vertical="top" indent="1"/>
    </xf>
    <xf numFmtId="0" fontId="1" fillId="57" borderId="36" applyNumberFormat="0" applyProtection="0">
      <alignment horizontal="left" vertical="top" indent="1"/>
    </xf>
    <xf numFmtId="0" fontId="1" fillId="57" borderId="36" applyNumberFormat="0" applyProtection="0">
      <alignment horizontal="left" vertical="top" indent="1"/>
    </xf>
    <xf numFmtId="0" fontId="1" fillId="16" borderId="5" applyNumberFormat="0">
      <protection locked="0"/>
    </xf>
    <xf numFmtId="0" fontId="1" fillId="16" borderId="5" applyNumberFormat="0">
      <protection locked="0"/>
    </xf>
    <xf numFmtId="0" fontId="1" fillId="16" borderId="5" applyNumberFormat="0">
      <protection locked="0"/>
    </xf>
    <xf numFmtId="0" fontId="1" fillId="16" borderId="5" applyNumberFormat="0">
      <protection locked="0"/>
    </xf>
    <xf numFmtId="0" fontId="1" fillId="16" borderId="5" applyNumberFormat="0">
      <protection locked="0"/>
    </xf>
    <xf numFmtId="0" fontId="1" fillId="16" borderId="5" applyNumberFormat="0">
      <protection locked="0"/>
    </xf>
    <xf numFmtId="4" fontId="9" fillId="14" borderId="36" applyNumberFormat="0" applyProtection="0">
      <alignment vertical="center"/>
    </xf>
    <xf numFmtId="4" fontId="38" fillId="14" borderId="36" applyNumberFormat="0" applyProtection="0">
      <alignment vertical="center"/>
    </xf>
    <xf numFmtId="4" fontId="9" fillId="14" borderId="36" applyNumberFormat="0" applyProtection="0">
      <alignment horizontal="left" vertical="center" indent="1"/>
    </xf>
    <xf numFmtId="0" fontId="9" fillId="14" borderId="36" applyNumberFormat="0" applyProtection="0">
      <alignment horizontal="left" vertical="top" indent="1"/>
    </xf>
    <xf numFmtId="4" fontId="9" fillId="57" borderId="36" applyNumberFormat="0" applyProtection="0">
      <alignment horizontal="right" vertical="center"/>
    </xf>
    <xf numFmtId="4" fontId="38" fillId="57" borderId="36" applyNumberFormat="0" applyProtection="0">
      <alignment horizontal="right" vertical="center"/>
    </xf>
    <xf numFmtId="4" fontId="9" fillId="10" borderId="36" applyNumberFormat="0" applyProtection="0">
      <alignment horizontal="left" vertical="center" indent="1"/>
    </xf>
    <xf numFmtId="0" fontId="9" fillId="10" borderId="36" applyNumberFormat="0" applyProtection="0">
      <alignment horizontal="left" vertical="top" indent="1"/>
    </xf>
    <xf numFmtId="4" fontId="39" fillId="58" borderId="0" applyNumberFormat="0" applyProtection="0">
      <alignment horizontal="left" vertical="center" indent="1"/>
    </xf>
    <xf numFmtId="4" fontId="40" fillId="57" borderId="36" applyNumberFormat="0" applyProtection="0">
      <alignment horizontal="right" vertical="center"/>
    </xf>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17" fillId="0" borderId="38" applyNumberFormat="0" applyFill="0" applyAlignment="0" applyProtection="0"/>
    <xf numFmtId="0" fontId="17" fillId="0" borderId="39" applyNumberFormat="0" applyFill="0" applyAlignment="0" applyProtection="0"/>
    <xf numFmtId="0" fontId="43" fillId="0" borderId="0" applyNumberFormat="0" applyFill="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0" fontId="1" fillId="0" borderId="0"/>
    <xf numFmtId="0" fontId="10" fillId="47" borderId="0" applyNumberFormat="0" applyBorder="0" applyAlignment="0" applyProtection="0"/>
    <xf numFmtId="0" fontId="1" fillId="16" borderId="5" applyNumberFormat="0">
      <protection locked="0"/>
    </xf>
    <xf numFmtId="0" fontId="1" fillId="57" borderId="36" applyNumberFormat="0" applyProtection="0">
      <alignment horizontal="left" vertical="top" indent="1"/>
    </xf>
    <xf numFmtId="0" fontId="1" fillId="57" borderId="36" applyNumberFormat="0" applyProtection="0">
      <alignment horizontal="left" vertical="center" indent="1"/>
    </xf>
    <xf numFmtId="0" fontId="1" fillId="44" borderId="34" applyNumberFormat="0" applyFont="0" applyAlignment="0" applyProtection="0"/>
    <xf numFmtId="0" fontId="10" fillId="38" borderId="0" applyNumberFormat="0" applyBorder="0" applyAlignment="0" applyProtection="0"/>
    <xf numFmtId="0" fontId="10" fillId="33"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 fillId="18" borderId="36" applyNumberFormat="0" applyProtection="0">
      <alignment horizontal="left" vertical="top" indent="1"/>
    </xf>
    <xf numFmtId="0" fontId="1" fillId="18" borderId="36" applyNumberFormat="0" applyProtection="0">
      <alignment horizontal="left" vertical="center" indent="1"/>
    </xf>
    <xf numFmtId="0" fontId="10" fillId="47" borderId="0" applyNumberFormat="0" applyBorder="0" applyAlignment="0" applyProtection="0"/>
    <xf numFmtId="0" fontId="10" fillId="43" borderId="0" applyNumberFormat="0" applyBorder="0" applyAlignment="0" applyProtection="0"/>
    <xf numFmtId="0" fontId="1" fillId="10" borderId="36" applyNumberFormat="0" applyProtection="0">
      <alignment horizontal="left" vertical="top" indent="1"/>
    </xf>
    <xf numFmtId="0" fontId="1" fillId="10" borderId="36" applyNumberFormat="0" applyProtection="0">
      <alignment horizontal="left" vertical="center" indent="1"/>
    </xf>
    <xf numFmtId="0" fontId="10" fillId="42" borderId="0" applyNumberFormat="0" applyBorder="0" applyAlignment="0" applyProtection="0"/>
    <xf numFmtId="0" fontId="1" fillId="20" borderId="36" applyNumberFormat="0" applyProtection="0">
      <alignment horizontal="left" vertical="top" indent="1"/>
    </xf>
    <xf numFmtId="4" fontId="35" fillId="56" borderId="37" applyNumberFormat="0" applyProtection="0">
      <alignment horizontal="left" vertical="center" indent="1"/>
    </xf>
    <xf numFmtId="0" fontId="1" fillId="20" borderId="36" applyNumberFormat="0" applyProtection="0">
      <alignment horizontal="left" vertical="center" indent="1"/>
    </xf>
    <xf numFmtId="0" fontId="10" fillId="36" borderId="0" applyNumberFormat="0" applyBorder="0" applyAlignment="0" applyProtection="0"/>
    <xf numFmtId="44" fontId="9" fillId="0" borderId="0" applyFont="0" applyFill="0" applyBorder="0" applyAlignment="0" applyProtection="0"/>
    <xf numFmtId="0" fontId="10" fillId="38" borderId="0" applyNumberFormat="0" applyBorder="0" applyAlignment="0" applyProtection="0"/>
    <xf numFmtId="9" fontId="9" fillId="0" borderId="0" applyFont="0" applyFill="0" applyBorder="0" applyAlignment="0" applyProtection="0"/>
    <xf numFmtId="0" fontId="10" fillId="42" borderId="0" applyNumberFormat="0" applyBorder="0" applyAlignment="0" applyProtection="0"/>
    <xf numFmtId="0" fontId="10" fillId="43"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 fillId="0" borderId="0"/>
    <xf numFmtId="0" fontId="10" fillId="47" borderId="0" applyNumberFormat="0" applyBorder="0" applyAlignment="0" applyProtection="0"/>
    <xf numFmtId="0" fontId="10" fillId="43" borderId="0" applyNumberFormat="0" applyBorder="0" applyAlignment="0" applyProtection="0"/>
    <xf numFmtId="4" fontId="35" fillId="56" borderId="37" applyNumberFormat="0" applyProtection="0">
      <alignment horizontal="left" vertical="center" indent="1"/>
    </xf>
    <xf numFmtId="0" fontId="10" fillId="47" borderId="0" applyNumberFormat="0" applyBorder="0" applyAlignment="0" applyProtection="0"/>
    <xf numFmtId="4" fontId="35" fillId="56" borderId="37" applyNumberFormat="0" applyProtection="0">
      <alignment horizontal="left" vertical="center" indent="1"/>
    </xf>
    <xf numFmtId="4" fontId="35" fillId="56" borderId="37" applyNumberFormat="0" applyProtection="0">
      <alignment horizontal="left" vertical="center" indent="1"/>
    </xf>
    <xf numFmtId="0" fontId="10" fillId="42" borderId="0" applyNumberFormat="0" applyBorder="0" applyAlignment="0" applyProtection="0"/>
    <xf numFmtId="0" fontId="10" fillId="42" borderId="0" applyNumberFormat="0" applyBorder="0" applyAlignment="0" applyProtection="0"/>
    <xf numFmtId="4" fontId="35" fillId="56" borderId="37" applyNumberFormat="0" applyProtection="0">
      <alignment horizontal="left" vertical="center" indent="1"/>
    </xf>
    <xf numFmtId="4" fontId="35" fillId="56" borderId="37" applyNumberFormat="0" applyProtection="0">
      <alignment horizontal="left" vertical="center" indent="1"/>
    </xf>
    <xf numFmtId="0" fontId="10" fillId="36" borderId="0" applyNumberFormat="0" applyBorder="0" applyAlignment="0" applyProtection="0"/>
    <xf numFmtId="0" fontId="10" fillId="33" borderId="0" applyNumberFormat="0" applyBorder="0" applyAlignment="0" applyProtection="0"/>
    <xf numFmtId="0" fontId="10" fillId="38" borderId="0" applyNumberFormat="0" applyBorder="0" applyAlignment="0" applyProtection="0"/>
    <xf numFmtId="0" fontId="10" fillId="36" borderId="0" applyNumberFormat="0" applyBorder="0" applyAlignment="0" applyProtection="0"/>
    <xf numFmtId="0" fontId="10" fillId="33" borderId="0" applyNumberFormat="0" applyBorder="0" applyAlignment="0" applyProtection="0"/>
    <xf numFmtId="0" fontId="10" fillId="42" borderId="0" applyNumberFormat="0" applyBorder="0" applyAlignment="0" applyProtection="0"/>
    <xf numFmtId="4" fontId="35" fillId="56" borderId="37" applyNumberFormat="0" applyProtection="0">
      <alignment horizontal="left" vertical="center" indent="1"/>
    </xf>
    <xf numFmtId="0" fontId="10" fillId="43" borderId="0" applyNumberFormat="0" applyBorder="0" applyAlignment="0" applyProtection="0"/>
    <xf numFmtId="0" fontId="10" fillId="42" borderId="0" applyNumberFormat="0" applyBorder="0" applyAlignment="0" applyProtection="0"/>
    <xf numFmtId="0" fontId="10" fillId="38" borderId="0" applyNumberFormat="0" applyBorder="0" applyAlignment="0" applyProtection="0"/>
    <xf numFmtId="0" fontId="10" fillId="33"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26" fillId="0" borderId="31" applyNumberFormat="0" applyFill="0" applyAlignment="0" applyProtection="0"/>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0" fontId="25" fillId="0" borderId="30" applyNumberFormat="0" applyFill="0" applyAlignment="0" applyProtection="0"/>
    <xf numFmtId="0" fontId="26" fillId="0" borderId="31" applyNumberFormat="0" applyFill="0" applyAlignment="0" applyProtection="0"/>
    <xf numFmtId="0" fontId="25" fillId="0" borderId="30" applyNumberFormat="0" applyFill="0" applyAlignment="0" applyProtection="0"/>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0" fontId="1" fillId="16" borderId="5" applyNumberFormat="0">
      <protection locked="0"/>
    </xf>
    <xf numFmtId="0" fontId="1" fillId="57" borderId="36" applyNumberFormat="0" applyProtection="0">
      <alignment horizontal="left" vertical="top" indent="1"/>
    </xf>
    <xf numFmtId="0" fontId="1" fillId="57" borderId="36" applyNumberFormat="0" applyProtection="0">
      <alignment horizontal="left" vertical="center" indent="1"/>
    </xf>
    <xf numFmtId="0" fontId="1" fillId="44" borderId="34" applyNumberFormat="0" applyFont="0" applyAlignment="0" applyProtection="0"/>
    <xf numFmtId="0" fontId="1" fillId="18" borderId="36" applyNumberFormat="0" applyProtection="0">
      <alignment horizontal="left" vertical="top" indent="1"/>
    </xf>
    <xf numFmtId="0" fontId="1" fillId="18" borderId="36" applyNumberFormat="0" applyProtection="0">
      <alignment horizontal="left" vertical="center" indent="1"/>
    </xf>
    <xf numFmtId="0" fontId="1" fillId="10" borderId="36" applyNumberFormat="0" applyProtection="0">
      <alignment horizontal="left" vertical="top" indent="1"/>
    </xf>
    <xf numFmtId="0" fontId="1" fillId="10" borderId="36" applyNumberFormat="0" applyProtection="0">
      <alignment horizontal="left" vertical="center" indent="1"/>
    </xf>
    <xf numFmtId="0" fontId="1" fillId="20" borderId="36" applyNumberFormat="0" applyProtection="0">
      <alignment horizontal="left" vertical="top" indent="1"/>
    </xf>
    <xf numFmtId="4" fontId="35" fillId="56" borderId="37" applyNumberFormat="0" applyProtection="0">
      <alignment horizontal="left" vertical="center" indent="1"/>
    </xf>
    <xf numFmtId="0" fontId="1" fillId="20" borderId="36"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0" fontId="25" fillId="0" borderId="30" applyNumberFormat="0" applyFill="0" applyAlignment="0" applyProtection="0"/>
    <xf numFmtId="0" fontId="26" fillId="0" borderId="31" applyNumberFormat="0" applyFill="0" applyAlignment="0" applyProtection="0"/>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0" fontId="10" fillId="47" borderId="0" applyNumberFormat="0" applyBorder="0" applyAlignment="0" applyProtection="0"/>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0" fontId="10" fillId="43" borderId="0" applyNumberFormat="0" applyBorder="0" applyAlignment="0" applyProtection="0"/>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0" fontId="10" fillId="42" borderId="0" applyNumberFormat="0" applyBorder="0" applyAlignment="0" applyProtection="0"/>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0" fontId="10" fillId="36" borderId="0" applyNumberFormat="0" applyBorder="0" applyAlignment="0" applyProtection="0"/>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0" fontId="10" fillId="38" borderId="0" applyNumberFormat="0" applyBorder="0" applyAlignment="0" applyProtection="0"/>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0" fontId="10" fillId="33" borderId="0" applyNumberFormat="0" applyBorder="0" applyAlignment="0" applyProtection="0"/>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0" fontId="6" fillId="0" borderId="0"/>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4" fontId="35" fillId="56" borderId="37" applyNumberFormat="0" applyProtection="0">
      <alignment horizontal="left" vertical="center" indent="1"/>
    </xf>
    <xf numFmtId="0" fontId="28" fillId="0" borderId="0" applyNumberFormat="0" applyFill="0" applyBorder="0" applyAlignment="0" applyProtection="0"/>
    <xf numFmtId="0" fontId="44" fillId="0" borderId="0" applyNumberFormat="0" applyFill="0" applyBorder="0" applyAlignment="0" applyProtection="0"/>
    <xf numFmtId="0" fontId="28" fillId="0" borderId="0" applyNumberFormat="0" applyFill="0" applyBorder="0" applyAlignment="0" applyProtection="0"/>
    <xf numFmtId="0" fontId="44" fillId="0" borderId="0" applyNumberFormat="0" applyFill="0" applyBorder="0" applyAlignment="0" applyProtection="0"/>
    <xf numFmtId="0" fontId="28" fillId="0" borderId="0" applyNumberFormat="0" applyFill="0" applyBorder="0" applyAlignment="0" applyProtection="0"/>
    <xf numFmtId="0" fontId="44" fillId="0" borderId="0" applyNumberFormat="0" applyFill="0" applyBorder="0" applyAlignment="0" applyProtection="0"/>
    <xf numFmtId="0" fontId="28" fillId="0" borderId="0" applyNumberFormat="0" applyFill="0" applyBorder="0" applyAlignment="0" applyProtection="0"/>
    <xf numFmtId="0" fontId="44" fillId="0" borderId="0" applyNumberFormat="0" applyFill="0" applyBorder="0" applyAlignment="0" applyProtection="0"/>
    <xf numFmtId="0" fontId="28" fillId="0" borderId="0" applyNumberFormat="0" applyFill="0" applyBorder="0" applyAlignment="0" applyProtection="0"/>
    <xf numFmtId="0" fontId="44" fillId="0" borderId="0" applyNumberFormat="0" applyFill="0" applyBorder="0" applyAlignment="0" applyProtection="0"/>
    <xf numFmtId="43" fontId="6" fillId="0" borderId="0" applyFont="0" applyFill="0" applyBorder="0" applyAlignment="0" applyProtection="0"/>
    <xf numFmtId="0" fontId="1" fillId="16" borderId="41" applyNumberFormat="0">
      <protection locked="0"/>
    </xf>
    <xf numFmtId="0" fontId="1" fillId="16" borderId="41" applyNumberFormat="0">
      <protection locked="0"/>
    </xf>
    <xf numFmtId="0" fontId="1" fillId="16" borderId="41" applyNumberFormat="0">
      <protection locked="0"/>
    </xf>
    <xf numFmtId="0" fontId="1" fillId="16" borderId="41" applyNumberFormat="0">
      <protection locked="0"/>
    </xf>
    <xf numFmtId="0" fontId="1" fillId="16" borderId="41" applyNumberFormat="0">
      <protection locked="0"/>
    </xf>
    <xf numFmtId="0" fontId="1" fillId="16" borderId="41" applyNumberFormat="0">
      <protection locked="0"/>
    </xf>
    <xf numFmtId="0" fontId="1" fillId="16" borderId="41" applyNumberFormat="0">
      <protection locked="0"/>
    </xf>
    <xf numFmtId="0" fontId="1" fillId="16" borderId="41" applyNumberFormat="0">
      <protection locked="0"/>
    </xf>
    <xf numFmtId="44" fontId="6" fillId="0" borderId="0" applyFont="0" applyFill="0" applyBorder="0" applyAlignment="0" applyProtection="0"/>
    <xf numFmtId="0" fontId="28" fillId="0" borderId="0" applyNumberFormat="0" applyFill="0" applyBorder="0" applyAlignment="0" applyProtection="0"/>
  </cellStyleXfs>
  <cellXfs count="181">
    <xf numFmtId="0" fontId="0" fillId="0" borderId="0" xfId="0"/>
    <xf numFmtId="0" fontId="1" fillId="0" borderId="0" xfId="1" applyAlignment="1">
      <alignment vertical="top" wrapText="1"/>
    </xf>
    <xf numFmtId="0" fontId="2" fillId="0" borderId="1" xfId="1" applyFont="1" applyBorder="1" applyAlignment="1">
      <alignment vertical="top" wrapText="1"/>
    </xf>
    <xf numFmtId="0" fontId="2" fillId="0" borderId="2" xfId="1" applyFont="1" applyBorder="1" applyAlignment="1">
      <alignment vertical="top" wrapText="1"/>
    </xf>
    <xf numFmtId="0" fontId="2" fillId="0" borderId="3" xfId="1" applyFont="1" applyBorder="1" applyAlignment="1">
      <alignment vertical="top" wrapText="1"/>
    </xf>
    <xf numFmtId="0" fontId="2" fillId="0" borderId="4" xfId="1" applyFont="1" applyBorder="1" applyAlignment="1">
      <alignment vertical="top" wrapText="1"/>
    </xf>
    <xf numFmtId="0" fontId="3" fillId="2" borderId="1" xfId="1" applyFont="1" applyFill="1" applyBorder="1" applyAlignment="1">
      <alignment vertical="top" wrapText="1"/>
    </xf>
    <xf numFmtId="0" fontId="1" fillId="6" borderId="0" xfId="1" applyFill="1" applyBorder="1" applyAlignment="1">
      <alignment vertical="top" wrapText="1"/>
    </xf>
    <xf numFmtId="0" fontId="3" fillId="6" borderId="3" xfId="1" applyFont="1" applyFill="1" applyBorder="1" applyAlignment="1">
      <alignment vertical="top" wrapText="1"/>
    </xf>
    <xf numFmtId="0" fontId="1" fillId="0" borderId="0" xfId="1" applyBorder="1" applyAlignment="1">
      <alignment vertical="top" wrapText="1"/>
    </xf>
    <xf numFmtId="0" fontId="1" fillId="0" borderId="6" xfId="1" applyBorder="1" applyAlignment="1">
      <alignment vertical="top" wrapText="1"/>
    </xf>
    <xf numFmtId="0" fontId="0" fillId="6" borderId="0" xfId="0" applyFill="1"/>
    <xf numFmtId="0" fontId="5" fillId="6" borderId="0" xfId="0" applyFont="1" applyFill="1"/>
    <xf numFmtId="0" fontId="0" fillId="6" borderId="0" xfId="0" quotePrefix="1" applyFill="1"/>
    <xf numFmtId="0" fontId="3" fillId="6" borderId="11" xfId="1" applyFont="1" applyFill="1" applyBorder="1" applyAlignment="1">
      <alignment vertical="top" wrapText="1"/>
    </xf>
    <xf numFmtId="0" fontId="2" fillId="0" borderId="11" xfId="1" applyFont="1" applyBorder="1" applyAlignment="1">
      <alignment vertical="top" wrapText="1"/>
    </xf>
    <xf numFmtId="0" fontId="2" fillId="0" borderId="12" xfId="1" applyFont="1" applyBorder="1" applyAlignment="1">
      <alignment vertical="top" wrapText="1"/>
    </xf>
    <xf numFmtId="0" fontId="2" fillId="0" borderId="13" xfId="1" applyFont="1" applyBorder="1" applyAlignment="1">
      <alignment vertical="top" wrapText="1"/>
    </xf>
    <xf numFmtId="0" fontId="2" fillId="0" borderId="14" xfId="1" applyFont="1" applyBorder="1" applyAlignment="1">
      <alignment vertical="top" wrapText="1"/>
    </xf>
    <xf numFmtId="0" fontId="3" fillId="6" borderId="4" xfId="1" applyFont="1" applyFill="1" applyBorder="1" applyAlignment="1">
      <alignment vertical="top" wrapText="1"/>
    </xf>
    <xf numFmtId="0" fontId="2" fillId="0" borderId="7" xfId="1" applyFont="1" applyBorder="1" applyAlignment="1">
      <alignment vertical="top" wrapText="1"/>
    </xf>
    <xf numFmtId="0" fontId="2" fillId="0" borderId="15" xfId="1" applyFont="1" applyBorder="1" applyAlignment="1">
      <alignment vertical="top" wrapText="1"/>
    </xf>
    <xf numFmtId="0" fontId="3" fillId="2" borderId="13" xfId="1" applyFont="1" applyFill="1" applyBorder="1" applyAlignment="1">
      <alignment vertical="top" wrapText="1"/>
    </xf>
    <xf numFmtId="0" fontId="3" fillId="6" borderId="13" xfId="1" applyFont="1" applyFill="1" applyBorder="1" applyAlignment="1">
      <alignment vertical="top" wrapText="1"/>
    </xf>
    <xf numFmtId="0" fontId="2" fillId="0" borderId="16" xfId="1" applyFont="1" applyBorder="1" applyAlignment="1">
      <alignment vertical="top" wrapText="1"/>
    </xf>
    <xf numFmtId="0" fontId="2" fillId="0" borderId="17" xfId="1" applyFont="1" applyBorder="1" applyAlignment="1">
      <alignment vertical="top" wrapText="1"/>
    </xf>
    <xf numFmtId="0" fontId="2" fillId="0" borderId="18" xfId="1" applyFont="1" applyBorder="1" applyAlignment="1">
      <alignment vertical="top" wrapText="1"/>
    </xf>
    <xf numFmtId="0" fontId="3" fillId="2" borderId="19" xfId="1" applyFont="1" applyFill="1" applyBorder="1" applyAlignment="1">
      <alignment vertical="top" wrapText="1"/>
    </xf>
    <xf numFmtId="0" fontId="1" fillId="6" borderId="19" xfId="1" applyFill="1" applyBorder="1" applyAlignment="1">
      <alignment vertical="top" wrapText="1"/>
    </xf>
    <xf numFmtId="0" fontId="1" fillId="0" borderId="20" xfId="1" applyBorder="1" applyAlignment="1">
      <alignment vertical="top" wrapText="1"/>
    </xf>
    <xf numFmtId="0" fontId="1" fillId="7" borderId="21" xfId="1" applyFill="1" applyBorder="1" applyAlignment="1">
      <alignment vertical="top" wrapText="1"/>
    </xf>
    <xf numFmtId="0" fontId="1" fillId="7" borderId="22" xfId="1" applyFill="1" applyBorder="1" applyAlignment="1">
      <alignment vertical="top" wrapText="1"/>
    </xf>
    <xf numFmtId="0" fontId="1" fillId="0" borderId="23" xfId="1" applyBorder="1" applyAlignment="1">
      <alignment vertical="top" wrapText="1"/>
    </xf>
    <xf numFmtId="0" fontId="1" fillId="0" borderId="21" xfId="1" applyBorder="1" applyAlignment="1">
      <alignment vertical="top" wrapText="1"/>
    </xf>
    <xf numFmtId="0" fontId="1" fillId="7" borderId="24" xfId="1" applyFill="1" applyBorder="1" applyAlignment="1">
      <alignment vertical="top" wrapText="1"/>
    </xf>
    <xf numFmtId="0" fontId="2" fillId="0" borderId="8" xfId="1" applyFont="1" applyBorder="1" applyAlignment="1">
      <alignment vertical="top" wrapText="1"/>
    </xf>
    <xf numFmtId="0" fontId="4" fillId="0" borderId="0" xfId="0" applyFont="1"/>
    <xf numFmtId="0" fontId="4" fillId="6" borderId="0" xfId="0" applyFont="1" applyFill="1" applyAlignment="1">
      <alignment horizontal="left"/>
    </xf>
    <xf numFmtId="0" fontId="0" fillId="0" borderId="0" xfId="0" applyFont="1"/>
    <xf numFmtId="0" fontId="7" fillId="0" borderId="5" xfId="0" applyFont="1" applyFill="1" applyBorder="1" applyAlignment="1" applyProtection="1">
      <alignment horizontal="center" vertical="center" wrapText="1"/>
    </xf>
    <xf numFmtId="0" fontId="4" fillId="6" borderId="0" xfId="0" applyFont="1" applyFill="1" applyAlignment="1">
      <alignment horizontal="right"/>
    </xf>
    <xf numFmtId="0" fontId="47" fillId="6" borderId="0" xfId="0" applyFont="1" applyFill="1"/>
    <xf numFmtId="0" fontId="0" fillId="6" borderId="43" xfId="0" applyFill="1" applyBorder="1"/>
    <xf numFmtId="0" fontId="0" fillId="6" borderId="44" xfId="0" applyFill="1" applyBorder="1"/>
    <xf numFmtId="0" fontId="0" fillId="6" borderId="45" xfId="0" applyFill="1" applyBorder="1"/>
    <xf numFmtId="0" fontId="0" fillId="6" borderId="0" xfId="0" applyFont="1" applyFill="1" applyAlignment="1">
      <alignment vertical="top"/>
    </xf>
    <xf numFmtId="0" fontId="45" fillId="59" borderId="40" xfId="0" applyFont="1" applyFill="1" applyBorder="1" applyAlignment="1" applyProtection="1">
      <alignment wrapText="1"/>
    </xf>
    <xf numFmtId="0" fontId="45" fillId="5" borderId="41" xfId="0" applyFont="1" applyFill="1" applyBorder="1" applyAlignment="1" applyProtection="1">
      <alignment wrapText="1"/>
    </xf>
    <xf numFmtId="0" fontId="45" fillId="0" borderId="9" xfId="0" applyFont="1" applyFill="1" applyBorder="1" applyAlignment="1" applyProtection="1">
      <alignment wrapText="1"/>
    </xf>
    <xf numFmtId="165" fontId="7" fillId="0" borderId="41" xfId="10621" applyNumberFormat="1" applyFont="1" applyFill="1" applyBorder="1" applyAlignment="1" applyProtection="1">
      <alignment horizontal="left" vertical="top" wrapText="1"/>
      <protection locked="0"/>
    </xf>
    <xf numFmtId="0" fontId="49" fillId="3" borderId="5" xfId="0" applyFont="1" applyFill="1" applyBorder="1" applyAlignment="1" applyProtection="1">
      <alignment horizontal="center" vertical="center" wrapText="1"/>
    </xf>
    <xf numFmtId="0" fontId="49" fillId="8" borderId="41" xfId="0" applyFont="1" applyFill="1" applyBorder="1" applyAlignment="1">
      <alignment horizontal="center" vertical="center" wrapText="1"/>
    </xf>
    <xf numFmtId="0" fontId="49" fillId="5" borderId="5" xfId="0" applyFont="1" applyFill="1" applyBorder="1" applyAlignment="1" applyProtection="1">
      <alignment horizontal="center" vertical="center" wrapText="1"/>
    </xf>
    <xf numFmtId="0" fontId="49" fillId="61" borderId="5" xfId="0" applyFont="1" applyFill="1" applyBorder="1" applyAlignment="1" applyProtection="1">
      <alignment vertical="center" wrapText="1"/>
    </xf>
    <xf numFmtId="0" fontId="49" fillId="4" borderId="41" xfId="0" applyFont="1" applyFill="1" applyBorder="1" applyAlignment="1" applyProtection="1">
      <alignment horizontal="center" vertical="center" wrapText="1"/>
    </xf>
    <xf numFmtId="0" fontId="7" fillId="6" borderId="41" xfId="0" applyFont="1" applyFill="1" applyBorder="1" applyAlignment="1" applyProtection="1">
      <alignment horizontal="left" vertical="top" wrapText="1"/>
      <protection locked="0"/>
    </xf>
    <xf numFmtId="0" fontId="45" fillId="60" borderId="49" xfId="0" applyFont="1" applyFill="1" applyBorder="1" applyAlignment="1" applyProtection="1">
      <alignment horizontal="center" vertical="center" wrapText="1"/>
    </xf>
    <xf numFmtId="0" fontId="45" fillId="60" borderId="45" xfId="0" applyFont="1" applyFill="1" applyBorder="1" applyAlignment="1" applyProtection="1">
      <alignment horizontal="center" vertical="center" wrapText="1"/>
    </xf>
    <xf numFmtId="0" fontId="49" fillId="3" borderId="41" xfId="0" applyFont="1" applyFill="1" applyBorder="1" applyAlignment="1" applyProtection="1">
      <alignment horizontal="center" vertical="center" wrapText="1"/>
    </xf>
    <xf numFmtId="0" fontId="49" fillId="64" borderId="41" xfId="0" applyFont="1" applyFill="1" applyBorder="1" applyAlignment="1" applyProtection="1">
      <alignment horizontal="center" vertical="center" wrapText="1"/>
    </xf>
    <xf numFmtId="0" fontId="49" fillId="64" borderId="40" xfId="0" applyFont="1" applyFill="1" applyBorder="1" applyAlignment="1" applyProtection="1">
      <alignment horizontal="center" vertical="center" wrapText="1"/>
    </xf>
    <xf numFmtId="0" fontId="49" fillId="5" borderId="41" xfId="0" applyFont="1" applyFill="1" applyBorder="1" applyAlignment="1" applyProtection="1">
      <alignment horizontal="center" vertical="center" wrapText="1"/>
    </xf>
    <xf numFmtId="0" fontId="49" fillId="61" borderId="41" xfId="0" applyFont="1" applyFill="1" applyBorder="1" applyAlignment="1" applyProtection="1">
      <alignment horizontal="center" vertical="center" wrapText="1"/>
    </xf>
    <xf numFmtId="0" fontId="49" fillId="59" borderId="41" xfId="0" applyFont="1" applyFill="1" applyBorder="1" applyAlignment="1" applyProtection="1">
      <alignment horizontal="center" vertical="center" wrapText="1"/>
    </xf>
    <xf numFmtId="0" fontId="7" fillId="0" borderId="41" xfId="0" applyFont="1" applyBorder="1" applyAlignment="1" applyProtection="1">
      <alignment horizontal="left" vertical="top" wrapText="1"/>
      <protection locked="0"/>
    </xf>
    <xf numFmtId="42" fontId="7" fillId="6" borderId="41" xfId="0" applyNumberFormat="1" applyFont="1" applyFill="1" applyBorder="1" applyAlignment="1" applyProtection="1">
      <alignment horizontal="left" vertical="top" wrapText="1"/>
      <protection locked="0"/>
    </xf>
    <xf numFmtId="14" fontId="7" fillId="0" borderId="41" xfId="0" applyNumberFormat="1" applyFont="1" applyBorder="1" applyAlignment="1" applyProtection="1">
      <alignment horizontal="left" vertical="top" wrapText="1"/>
    </xf>
    <xf numFmtId="164" fontId="7" fillId="6" borderId="41" xfId="0" applyNumberFormat="1" applyFont="1" applyFill="1" applyBorder="1" applyAlignment="1" applyProtection="1">
      <alignment horizontal="left" vertical="top" wrapText="1"/>
      <protection locked="0"/>
    </xf>
    <xf numFmtId="0" fontId="0" fillId="65" borderId="0" xfId="0" applyFill="1"/>
    <xf numFmtId="14" fontId="0" fillId="65" borderId="0" xfId="0" applyNumberFormat="1" applyFill="1"/>
    <xf numFmtId="15" fontId="0" fillId="65" borderId="0" xfId="0" applyNumberFormat="1" applyFill="1"/>
    <xf numFmtId="0" fontId="7" fillId="63" borderId="41" xfId="0" applyFont="1" applyFill="1" applyBorder="1" applyAlignment="1" applyProtection="1">
      <alignment horizontal="left" vertical="top" wrapText="1"/>
    </xf>
    <xf numFmtId="42" fontId="7" fillId="63" borderId="41" xfId="0" applyNumberFormat="1" applyFont="1" applyFill="1" applyBorder="1" applyAlignment="1" applyProtection="1">
      <alignment horizontal="left" vertical="top" wrapText="1"/>
    </xf>
    <xf numFmtId="0" fontId="50" fillId="0" borderId="0" xfId="0" applyFont="1"/>
    <xf numFmtId="0" fontId="45" fillId="5" borderId="5" xfId="0" applyFont="1" applyFill="1" applyBorder="1" applyAlignment="1" applyProtection="1">
      <alignment horizontal="center" vertical="center" wrapText="1"/>
    </xf>
    <xf numFmtId="0" fontId="49" fillId="3" borderId="10" xfId="0" applyFont="1" applyFill="1" applyBorder="1" applyAlignment="1" applyProtection="1">
      <alignment horizontal="center" vertical="center" wrapText="1"/>
    </xf>
    <xf numFmtId="164" fontId="7" fillId="63" borderId="41" xfId="0" applyNumberFormat="1" applyFont="1" applyFill="1" applyBorder="1" applyAlignment="1" applyProtection="1">
      <alignment horizontal="left" vertical="top" wrapText="1"/>
    </xf>
    <xf numFmtId="0" fontId="1" fillId="63" borderId="41" xfId="0" applyFont="1" applyFill="1" applyBorder="1" applyAlignment="1" applyProtection="1">
      <alignment horizontal="left" vertical="top" wrapText="1"/>
    </xf>
    <xf numFmtId="0" fontId="0" fillId="63" borderId="41" xfId="0" applyFont="1" applyFill="1" applyBorder="1" applyAlignment="1" applyProtection="1">
      <alignment horizontal="left" vertical="top" wrapText="1"/>
    </xf>
    <xf numFmtId="0" fontId="0" fillId="63" borderId="41" xfId="0" applyFont="1" applyFill="1" applyBorder="1" applyAlignment="1" applyProtection="1">
      <alignment horizontal="left" vertical="top"/>
    </xf>
    <xf numFmtId="164" fontId="0" fillId="63" borderId="41" xfId="0" applyNumberFormat="1" applyFont="1" applyFill="1" applyBorder="1" applyAlignment="1" applyProtection="1">
      <alignment horizontal="left" vertical="top" wrapText="1"/>
    </xf>
    <xf numFmtId="0" fontId="0" fillId="0" borderId="41" xfId="0" applyFont="1" applyBorder="1" applyAlignment="1" applyProtection="1">
      <alignment horizontal="left" vertical="top"/>
      <protection locked="0"/>
    </xf>
    <xf numFmtId="0" fontId="0" fillId="0" borderId="41" xfId="0" applyFont="1" applyBorder="1" applyAlignment="1" applyProtection="1">
      <alignment horizontal="left" vertical="top" wrapText="1"/>
      <protection locked="0"/>
    </xf>
    <xf numFmtId="165" fontId="6" fillId="0" borderId="41" xfId="10621" applyNumberFormat="1" applyFont="1" applyBorder="1" applyAlignment="1" applyProtection="1">
      <alignment horizontal="left" vertical="top" wrapText="1"/>
      <protection locked="0"/>
    </xf>
    <xf numFmtId="165" fontId="7" fillId="63" borderId="41" xfId="10621" applyNumberFormat="1" applyFont="1" applyFill="1" applyBorder="1" applyAlignment="1" applyProtection="1">
      <alignment horizontal="left" vertical="top" wrapText="1"/>
    </xf>
    <xf numFmtId="165" fontId="0" fillId="63" borderId="41" xfId="10621" applyNumberFormat="1" applyFont="1" applyFill="1" applyBorder="1" applyAlignment="1" applyProtection="1">
      <alignment horizontal="left" vertical="top" wrapText="1"/>
    </xf>
    <xf numFmtId="0" fontId="51" fillId="0" borderId="0" xfId="0" applyFont="1"/>
    <xf numFmtId="0" fontId="0" fillId="0" borderId="41" xfId="0" applyBorder="1"/>
    <xf numFmtId="0" fontId="52" fillId="0" borderId="41" xfId="0" applyFont="1" applyFill="1" applyBorder="1"/>
    <xf numFmtId="0" fontId="0" fillId="63" borderId="41" xfId="0" applyFill="1" applyBorder="1"/>
    <xf numFmtId="166" fontId="0" fillId="63" borderId="41" xfId="0" applyNumberFormat="1" applyFill="1" applyBorder="1"/>
    <xf numFmtId="44" fontId="0" fillId="0" borderId="41" xfId="10630" applyFont="1" applyBorder="1"/>
    <xf numFmtId="165" fontId="0" fillId="0" borderId="41" xfId="10621" applyNumberFormat="1" applyFont="1" applyBorder="1"/>
    <xf numFmtId="0" fontId="4" fillId="0" borderId="41" xfId="0" applyFont="1" applyBorder="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28" fillId="6" borderId="41" xfId="10631" applyFill="1" applyBorder="1" applyAlignment="1" applyProtection="1">
      <alignment horizontal="left" vertical="top" wrapText="1"/>
      <protection locked="0"/>
    </xf>
    <xf numFmtId="165" fontId="7" fillId="6" borderId="41" xfId="10621" applyNumberFormat="1" applyFont="1" applyFill="1" applyBorder="1" applyAlignment="1" applyProtection="1">
      <alignment horizontal="left" vertical="top" wrapText="1"/>
      <protection locked="0"/>
    </xf>
    <xf numFmtId="0" fontId="28" fillId="0" borderId="41" xfId="10631" applyBorder="1" applyAlignment="1" applyProtection="1">
      <alignment horizontal="left" vertical="top" wrapText="1"/>
      <protection locked="0"/>
    </xf>
    <xf numFmtId="0" fontId="7" fillId="6" borderId="41" xfId="0" quotePrefix="1" applyFont="1" applyFill="1" applyBorder="1" applyAlignment="1" applyProtection="1">
      <alignment horizontal="left" vertical="top" wrapText="1"/>
      <protection locked="0"/>
    </xf>
    <xf numFmtId="0" fontId="56" fillId="0" borderId="41" xfId="0" applyFont="1" applyBorder="1" applyAlignment="1" applyProtection="1">
      <alignment horizontal="left" vertical="top" wrapText="1"/>
      <protection locked="0"/>
    </xf>
    <xf numFmtId="0" fontId="56" fillId="0" borderId="0" xfId="0" applyFont="1"/>
    <xf numFmtId="0" fontId="28" fillId="0" borderId="41" xfId="10631" applyBorder="1" applyAlignment="1">
      <alignment vertical="center"/>
    </xf>
    <xf numFmtId="0" fontId="53" fillId="6" borderId="41" xfId="0" applyFont="1" applyFill="1" applyBorder="1" applyAlignment="1" applyProtection="1">
      <alignment horizontal="left" vertical="top" wrapText="1"/>
      <protection locked="0"/>
    </xf>
    <xf numFmtId="0" fontId="57" fillId="6" borderId="41" xfId="0" applyFont="1" applyFill="1" applyBorder="1" applyAlignment="1" applyProtection="1">
      <alignment horizontal="left" vertical="top" wrapText="1"/>
      <protection locked="0"/>
    </xf>
    <xf numFmtId="0" fontId="59" fillId="6" borderId="41" xfId="10631" applyFont="1" applyFill="1" applyBorder="1" applyAlignment="1" applyProtection="1">
      <alignment horizontal="left" vertical="top" wrapText="1"/>
      <protection locked="0"/>
    </xf>
    <xf numFmtId="0" fontId="53" fillId="0" borderId="41" xfId="0" applyFont="1" applyFill="1" applyBorder="1" applyAlignment="1" applyProtection="1">
      <alignment horizontal="left" vertical="top" wrapText="1"/>
      <protection locked="0"/>
    </xf>
    <xf numFmtId="0" fontId="53" fillId="0" borderId="41" xfId="0" applyFont="1" applyBorder="1" applyAlignment="1" applyProtection="1">
      <alignment horizontal="left" vertical="top" wrapText="1"/>
      <protection locked="0"/>
    </xf>
    <xf numFmtId="0" fontId="53" fillId="0" borderId="0" xfId="0" applyFont="1"/>
    <xf numFmtId="0" fontId="7" fillId="6" borderId="41" xfId="0" applyFont="1" applyFill="1" applyBorder="1" applyAlignment="1" applyProtection="1">
      <alignment horizontal="left" vertical="top" wrapText="1"/>
    </xf>
    <xf numFmtId="0" fontId="53" fillId="63" borderId="0" xfId="0" applyFont="1" applyFill="1" applyAlignment="1">
      <alignment vertical="top" wrapText="1"/>
    </xf>
    <xf numFmtId="6" fontId="7" fillId="63" borderId="41" xfId="0" applyNumberFormat="1" applyFont="1" applyFill="1" applyBorder="1" applyAlignment="1" applyProtection="1">
      <alignment horizontal="left" vertical="top" wrapText="1"/>
    </xf>
    <xf numFmtId="0" fontId="45" fillId="61" borderId="43" xfId="0" applyFont="1" applyFill="1" applyBorder="1" applyAlignment="1" applyProtection="1">
      <alignment horizontal="left" vertical="center" wrapText="1"/>
    </xf>
    <xf numFmtId="0" fontId="45" fillId="61" borderId="45" xfId="0" applyFont="1" applyFill="1" applyBorder="1" applyAlignment="1" applyProtection="1">
      <alignment horizontal="left" vertical="center" wrapText="1"/>
    </xf>
    <xf numFmtId="0" fontId="0" fillId="62" borderId="41" xfId="0" applyFont="1" applyFill="1" applyBorder="1" applyAlignment="1">
      <alignment vertical="top" wrapText="1"/>
    </xf>
    <xf numFmtId="0" fontId="0" fillId="6" borderId="41" xfId="0" applyFont="1" applyFill="1" applyBorder="1" applyAlignment="1">
      <alignment vertical="top"/>
    </xf>
    <xf numFmtId="0" fontId="4" fillId="6" borderId="41" xfId="0" applyFont="1" applyFill="1" applyBorder="1" applyAlignment="1">
      <alignment horizontal="left" vertical="center" wrapText="1"/>
    </xf>
    <xf numFmtId="0" fontId="4" fillId="62" borderId="41" xfId="0" applyFont="1" applyFill="1" applyBorder="1" applyAlignment="1">
      <alignment horizontal="left" vertical="center" wrapText="1"/>
    </xf>
    <xf numFmtId="0" fontId="4" fillId="63" borderId="40" xfId="0" applyFont="1" applyFill="1" applyBorder="1" applyAlignment="1"/>
    <xf numFmtId="0" fontId="4" fillId="63" borderId="9" xfId="0" applyFont="1" applyFill="1" applyBorder="1" applyAlignment="1"/>
    <xf numFmtId="0" fontId="4" fillId="63" borderId="10" xfId="0" applyFont="1" applyFill="1" applyBorder="1" applyAlignment="1"/>
    <xf numFmtId="0" fontId="0" fillId="6" borderId="46" xfId="0" applyFont="1" applyFill="1" applyBorder="1" applyAlignment="1">
      <alignment vertical="top"/>
    </xf>
    <xf numFmtId="0" fontId="47" fillId="6" borderId="41" xfId="0" applyFont="1" applyFill="1" applyBorder="1" applyAlignment="1">
      <alignment vertical="top"/>
    </xf>
    <xf numFmtId="0" fontId="47" fillId="62" borderId="41" xfId="0" applyFont="1" applyFill="1" applyBorder="1" applyAlignment="1">
      <alignment vertical="top" wrapText="1"/>
    </xf>
    <xf numFmtId="0" fontId="0" fillId="6" borderId="40"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6" borderId="10" xfId="0" applyFont="1" applyFill="1" applyBorder="1" applyAlignment="1">
      <alignment horizontal="left" vertical="top" wrapText="1"/>
    </xf>
    <xf numFmtId="0" fontId="45" fillId="4" borderId="42" xfId="0" applyFont="1" applyFill="1" applyBorder="1" applyAlignment="1" applyProtection="1">
      <alignment horizontal="left" vertical="center" wrapText="1"/>
    </xf>
    <xf numFmtId="0" fontId="45" fillId="4" borderId="47" xfId="0" applyFont="1" applyFill="1" applyBorder="1" applyAlignment="1" applyProtection="1">
      <alignment horizontal="left" vertical="center" wrapText="1"/>
    </xf>
    <xf numFmtId="0" fontId="45" fillId="4" borderId="48" xfId="0" applyFont="1" applyFill="1" applyBorder="1" applyAlignment="1" applyProtection="1">
      <alignment horizontal="left" vertical="center" wrapText="1"/>
    </xf>
    <xf numFmtId="0" fontId="47" fillId="6" borderId="40" xfId="0" applyFont="1" applyFill="1" applyBorder="1" applyAlignment="1">
      <alignment horizontal="left" vertical="top" wrapText="1"/>
    </xf>
    <xf numFmtId="0" fontId="47" fillId="6" borderId="9" xfId="0" applyFont="1" applyFill="1" applyBorder="1" applyAlignment="1">
      <alignment horizontal="left" vertical="top" wrapText="1"/>
    </xf>
    <xf numFmtId="0" fontId="47" fillId="6" borderId="10" xfId="0" applyFont="1" applyFill="1" applyBorder="1" applyAlignment="1">
      <alignment horizontal="left" vertical="top" wrapText="1"/>
    </xf>
    <xf numFmtId="0" fontId="47" fillId="62" borderId="41" xfId="0" applyFont="1" applyFill="1" applyBorder="1" applyAlignment="1">
      <alignment horizontal="left" vertical="top" wrapText="1"/>
    </xf>
    <xf numFmtId="0" fontId="47" fillId="62" borderId="41" xfId="0" applyFont="1" applyFill="1" applyBorder="1"/>
    <xf numFmtId="0" fontId="0" fillId="6" borderId="41" xfId="0" applyFont="1" applyFill="1" applyBorder="1" applyAlignment="1">
      <alignment horizontal="left" vertical="top" wrapText="1"/>
    </xf>
    <xf numFmtId="0" fontId="0" fillId="62" borderId="41" xfId="0" applyFont="1" applyFill="1" applyBorder="1" applyAlignment="1">
      <alignment vertical="top"/>
    </xf>
    <xf numFmtId="0" fontId="0" fillId="6" borderId="41" xfId="0" applyFont="1" applyFill="1" applyBorder="1" applyAlignment="1">
      <alignment horizontal="left" vertical="top"/>
    </xf>
    <xf numFmtId="0" fontId="45" fillId="8" borderId="43" xfId="0" applyFont="1" applyFill="1" applyBorder="1" applyAlignment="1">
      <alignment horizontal="left" wrapText="1"/>
    </xf>
    <xf numFmtId="0" fontId="45" fillId="8" borderId="45" xfId="0" applyFont="1" applyFill="1" applyBorder="1" applyAlignment="1">
      <alignment horizontal="left" wrapText="1"/>
    </xf>
    <xf numFmtId="0" fontId="45" fillId="64" borderId="42" xfId="0" applyFont="1" applyFill="1" applyBorder="1" applyAlignment="1" applyProtection="1">
      <alignment horizontal="left" vertical="center" wrapText="1"/>
    </xf>
    <xf numFmtId="0" fontId="45" fillId="64" borderId="47" xfId="0" applyFont="1" applyFill="1" applyBorder="1" applyAlignment="1" applyProtection="1">
      <alignment horizontal="left" vertical="center" wrapText="1"/>
    </xf>
    <xf numFmtId="0" fontId="45" fillId="64" borderId="48" xfId="0" applyFont="1" applyFill="1" applyBorder="1" applyAlignment="1" applyProtection="1">
      <alignment horizontal="left" vertical="center" wrapText="1"/>
    </xf>
    <xf numFmtId="0" fontId="4" fillId="6" borderId="0" xfId="0" applyFont="1" applyFill="1" applyAlignment="1">
      <alignment horizontal="left"/>
    </xf>
    <xf numFmtId="0" fontId="0" fillId="6" borderId="40" xfId="0" applyFill="1" applyBorder="1" applyAlignment="1">
      <alignment horizontal="left" wrapText="1"/>
    </xf>
    <xf numFmtId="0" fontId="0" fillId="6" borderId="9" xfId="0" applyFill="1" applyBorder="1" applyAlignment="1">
      <alignment horizontal="left" wrapText="1"/>
    </xf>
    <xf numFmtId="0" fontId="0" fillId="6" borderId="10" xfId="0" applyFill="1" applyBorder="1" applyAlignment="1">
      <alignment horizontal="left" wrapText="1"/>
    </xf>
    <xf numFmtId="0" fontId="0" fillId="6" borderId="40" xfId="0" applyFill="1" applyBorder="1" applyAlignment="1">
      <alignment horizontal="left"/>
    </xf>
    <xf numFmtId="0" fontId="0" fillId="6" borderId="9" xfId="0" applyFill="1" applyBorder="1" applyAlignment="1">
      <alignment horizontal="left"/>
    </xf>
    <xf numFmtId="0" fontId="0" fillId="6" borderId="10" xfId="0" applyFill="1" applyBorder="1" applyAlignment="1">
      <alignment horizontal="left"/>
    </xf>
    <xf numFmtId="0" fontId="4" fillId="63" borderId="40" xfId="0" applyFont="1" applyFill="1" applyBorder="1" applyAlignment="1">
      <alignment horizontal="left"/>
    </xf>
    <xf numFmtId="0" fontId="4" fillId="63" borderId="9" xfId="0" applyFont="1" applyFill="1" applyBorder="1" applyAlignment="1">
      <alignment horizontal="left"/>
    </xf>
    <xf numFmtId="0" fontId="4" fillId="63" borderId="10" xfId="0" applyFont="1" applyFill="1" applyBorder="1" applyAlignment="1">
      <alignment horizontal="left"/>
    </xf>
    <xf numFmtId="0" fontId="45" fillId="3" borderId="43" xfId="0" applyFont="1" applyFill="1" applyBorder="1" applyAlignment="1" applyProtection="1">
      <alignment horizontal="center" vertical="center" wrapText="1"/>
    </xf>
    <xf numFmtId="0" fontId="45" fillId="3" borderId="44" xfId="0" applyFont="1" applyFill="1" applyBorder="1" applyAlignment="1" applyProtection="1">
      <alignment horizontal="center" vertical="center" wrapText="1"/>
    </xf>
    <xf numFmtId="0" fontId="45" fillId="3" borderId="45" xfId="0" applyFont="1" applyFill="1" applyBorder="1" applyAlignment="1" applyProtection="1">
      <alignment horizontal="center" vertical="center" wrapText="1"/>
    </xf>
    <xf numFmtId="0" fontId="0" fillId="62" borderId="40" xfId="0" applyFont="1" applyFill="1" applyBorder="1" applyAlignment="1">
      <alignment horizontal="left" vertical="top" wrapText="1"/>
    </xf>
    <xf numFmtId="0" fontId="0" fillId="62" borderId="9" xfId="0" applyFont="1" applyFill="1" applyBorder="1" applyAlignment="1">
      <alignment horizontal="left" vertical="top" wrapText="1"/>
    </xf>
    <xf numFmtId="0" fontId="0" fillId="62" borderId="10" xfId="0" applyFont="1" applyFill="1" applyBorder="1" applyAlignment="1">
      <alignment horizontal="left" vertical="top" wrapText="1"/>
    </xf>
    <xf numFmtId="0" fontId="0" fillId="62" borderId="41" xfId="0" applyFont="1" applyFill="1" applyBorder="1" applyAlignment="1">
      <alignment horizontal="left" vertical="top" wrapText="1"/>
    </xf>
    <xf numFmtId="0" fontId="4" fillId="6" borderId="43"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4" fillId="62" borderId="43" xfId="0" applyFont="1" applyFill="1" applyBorder="1" applyAlignment="1">
      <alignment horizontal="left" vertical="center"/>
    </xf>
    <xf numFmtId="0" fontId="4" fillId="62" borderId="45" xfId="0" applyFont="1" applyFill="1" applyBorder="1" applyAlignment="1">
      <alignment horizontal="left" vertical="center"/>
    </xf>
    <xf numFmtId="0" fontId="45" fillId="61" borderId="40" xfId="0" applyFont="1" applyFill="1" applyBorder="1" applyAlignment="1" applyProtection="1">
      <alignment horizontal="center" vertical="center" wrapText="1"/>
    </xf>
    <xf numFmtId="0" fontId="45" fillId="61" borderId="10" xfId="0" applyFont="1" applyFill="1" applyBorder="1" applyAlignment="1" applyProtection="1">
      <alignment horizontal="center" vertical="center" wrapText="1"/>
    </xf>
    <xf numFmtId="0" fontId="45" fillId="8" borderId="40" xfId="0" applyFont="1" applyFill="1" applyBorder="1" applyAlignment="1">
      <alignment horizontal="center" vertical="center" wrapText="1"/>
    </xf>
    <xf numFmtId="0" fontId="45" fillId="8" borderId="9" xfId="0" applyFont="1" applyFill="1" applyBorder="1" applyAlignment="1">
      <alignment horizontal="center" vertical="center" wrapText="1"/>
    </xf>
    <xf numFmtId="0" fontId="45" fillId="8" borderId="10" xfId="0" applyFont="1" applyFill="1" applyBorder="1" applyAlignment="1">
      <alignment horizontal="center" vertical="center" wrapText="1"/>
    </xf>
    <xf numFmtId="0" fontId="45" fillId="59" borderId="5" xfId="0" applyFont="1" applyFill="1" applyBorder="1" applyAlignment="1" applyProtection="1">
      <alignment horizontal="center" vertical="center" wrapText="1"/>
    </xf>
    <xf numFmtId="0" fontId="45" fillId="4" borderId="5" xfId="0" applyFont="1" applyFill="1" applyBorder="1" applyAlignment="1" applyProtection="1">
      <alignment horizontal="center" vertical="center" wrapText="1"/>
    </xf>
    <xf numFmtId="0" fontId="45" fillId="60" borderId="40" xfId="0" applyFont="1" applyFill="1" applyBorder="1" applyAlignment="1" applyProtection="1">
      <alignment horizontal="center" vertical="center" wrapText="1"/>
    </xf>
    <xf numFmtId="0" fontId="45" fillId="60" borderId="10" xfId="0" applyFont="1" applyFill="1" applyBorder="1" applyAlignment="1" applyProtection="1">
      <alignment horizontal="center" vertical="center" wrapText="1"/>
    </xf>
    <xf numFmtId="0" fontId="45" fillId="64" borderId="40" xfId="0" applyFont="1" applyFill="1" applyBorder="1" applyAlignment="1" applyProtection="1">
      <alignment horizontal="center" vertical="center" wrapText="1"/>
    </xf>
    <xf numFmtId="0" fontId="45" fillId="64" borderId="9" xfId="0" applyFont="1" applyFill="1" applyBorder="1" applyAlignment="1" applyProtection="1">
      <alignment horizontal="center" vertical="center" wrapText="1"/>
    </xf>
    <xf numFmtId="0" fontId="45" fillId="64" borderId="10" xfId="0" applyFont="1" applyFill="1" applyBorder="1" applyAlignment="1" applyProtection="1">
      <alignment horizontal="center" vertical="center" wrapText="1"/>
    </xf>
    <xf numFmtId="0" fontId="45" fillId="3" borderId="40" xfId="0" applyFont="1" applyFill="1" applyBorder="1" applyAlignment="1" applyProtection="1">
      <alignment horizontal="center" vertical="center" wrapText="1"/>
    </xf>
    <xf numFmtId="0" fontId="45" fillId="3" borderId="9" xfId="0" applyFont="1" applyFill="1" applyBorder="1" applyAlignment="1" applyProtection="1">
      <alignment horizontal="center" vertical="center" wrapText="1"/>
    </xf>
    <xf numFmtId="0" fontId="45" fillId="3" borderId="10" xfId="0" applyFont="1" applyFill="1" applyBorder="1" applyAlignment="1" applyProtection="1">
      <alignment horizontal="center" vertical="center" wrapText="1"/>
    </xf>
  </cellXfs>
  <cellStyles count="10632">
    <cellStyle name="20% - Accent1 2" xfId="5"/>
    <cellStyle name="20% - Accent1 3" xfId="6"/>
    <cellStyle name="20% - Accent2 2" xfId="7"/>
    <cellStyle name="20% - Accent2 3" xfId="8"/>
    <cellStyle name="20% - Accent3 2" xfId="9"/>
    <cellStyle name="20% - Accent3 3" xfId="10"/>
    <cellStyle name="20% - Accent4 2" xfId="11"/>
    <cellStyle name="20% - Accent4 3" xfId="12"/>
    <cellStyle name="20% - Accent5 2" xfId="13"/>
    <cellStyle name="20% - Accent5 3" xfId="14"/>
    <cellStyle name="20% - Accent6 2" xfId="15"/>
    <cellStyle name="20% - Accent6 3" xfId="16"/>
    <cellStyle name="40% - Accent1 2" xfId="17"/>
    <cellStyle name="40% - Accent1 3" xfId="18"/>
    <cellStyle name="40% - Accent2 2" xfId="19"/>
    <cellStyle name="40% - Accent2 3" xfId="20"/>
    <cellStyle name="40% - Accent3 2" xfId="21"/>
    <cellStyle name="40% - Accent3 3" xfId="22"/>
    <cellStyle name="40% - Accent4 2" xfId="23"/>
    <cellStyle name="40% - Accent4 3" xfId="24"/>
    <cellStyle name="40% - Accent5 2" xfId="25"/>
    <cellStyle name="40% - Accent5 3" xfId="26"/>
    <cellStyle name="40% - Accent6 2" xfId="27"/>
    <cellStyle name="40% - Accent6 3" xfId="28"/>
    <cellStyle name="60% - Accent1 2" xfId="29"/>
    <cellStyle name="60% - Accent1 3" xfId="30"/>
    <cellStyle name="60% - Accent2 2" xfId="31"/>
    <cellStyle name="60% - Accent2 3" xfId="32"/>
    <cellStyle name="60% - Accent3 2" xfId="33"/>
    <cellStyle name="60% - Accent3 3" xfId="34"/>
    <cellStyle name="60% - Accent4 2" xfId="35"/>
    <cellStyle name="60% - Accent4 3" xfId="36"/>
    <cellStyle name="60% - Accent5 2" xfId="37"/>
    <cellStyle name="60% - Accent5 3" xfId="38"/>
    <cellStyle name="60% - Accent6 2" xfId="39"/>
    <cellStyle name="60% - Accent6 3" xfId="40"/>
    <cellStyle name="Accent1 - 20%" xfId="41"/>
    <cellStyle name="Accent1 - 40%" xfId="42"/>
    <cellStyle name="Accent1 - 60%" xfId="43"/>
    <cellStyle name="Accent1 10" xfId="44"/>
    <cellStyle name="Accent1 11" xfId="45"/>
    <cellStyle name="Accent1 12" xfId="46"/>
    <cellStyle name="Accent1 13" xfId="47"/>
    <cellStyle name="Accent1 14" xfId="48"/>
    <cellStyle name="Accent1 15" xfId="49"/>
    <cellStyle name="Accent1 16" xfId="50"/>
    <cellStyle name="Accent1 17" xfId="51"/>
    <cellStyle name="Accent1 18" xfId="52"/>
    <cellStyle name="Accent1 19" xfId="53"/>
    <cellStyle name="Accent1 2" xfId="54"/>
    <cellStyle name="Accent1 20" xfId="55"/>
    <cellStyle name="Accent1 21" xfId="56"/>
    <cellStyle name="Accent1 22" xfId="57"/>
    <cellStyle name="Accent1 23" xfId="58"/>
    <cellStyle name="Accent1 24" xfId="59"/>
    <cellStyle name="Accent1 25" xfId="60"/>
    <cellStyle name="Accent1 26" xfId="61"/>
    <cellStyle name="Accent1 27" xfId="62"/>
    <cellStyle name="Accent1 28" xfId="63"/>
    <cellStyle name="Accent1 29" xfId="64"/>
    <cellStyle name="Accent1 3" xfId="65"/>
    <cellStyle name="Accent1 30" xfId="66"/>
    <cellStyle name="Accent1 31" xfId="67"/>
    <cellStyle name="Accent1 32" xfId="68"/>
    <cellStyle name="Accent1 33" xfId="69"/>
    <cellStyle name="Accent1 34" xfId="70"/>
    <cellStyle name="Accent1 35" xfId="71"/>
    <cellStyle name="Accent1 36" xfId="72"/>
    <cellStyle name="Accent1 37" xfId="73"/>
    <cellStyle name="Accent1 38" xfId="74"/>
    <cellStyle name="Accent1 39" xfId="75"/>
    <cellStyle name="Accent1 4" xfId="76"/>
    <cellStyle name="Accent1 40" xfId="77"/>
    <cellStyle name="Accent1 41" xfId="78"/>
    <cellStyle name="Accent1 42" xfId="79"/>
    <cellStyle name="Accent1 43" xfId="80"/>
    <cellStyle name="Accent1 44" xfId="81"/>
    <cellStyle name="Accent1 45" xfId="82"/>
    <cellStyle name="Accent1 46" xfId="83"/>
    <cellStyle name="Accent1 47" xfId="501"/>
    <cellStyle name="Accent1 48" xfId="539"/>
    <cellStyle name="Accent1 49" xfId="542"/>
    <cellStyle name="Accent1 5" xfId="84"/>
    <cellStyle name="Accent1 50" xfId="524"/>
    <cellStyle name="Accent1 51" xfId="548"/>
    <cellStyle name="Accent1 52" xfId="525"/>
    <cellStyle name="Accent1 53" xfId="526"/>
    <cellStyle name="Accent1 54" xfId="1454"/>
    <cellStyle name="Accent1 6" xfId="85"/>
    <cellStyle name="Accent1 7" xfId="86"/>
    <cellStyle name="Accent1 8" xfId="87"/>
    <cellStyle name="Accent1 9" xfId="88"/>
    <cellStyle name="Accent2 - 20%" xfId="89"/>
    <cellStyle name="Accent2 - 40%" xfId="90"/>
    <cellStyle name="Accent2 - 60%" xfId="91"/>
    <cellStyle name="Accent2 10" xfId="92"/>
    <cellStyle name="Accent2 11" xfId="93"/>
    <cellStyle name="Accent2 12" xfId="94"/>
    <cellStyle name="Accent2 13" xfId="95"/>
    <cellStyle name="Accent2 14" xfId="96"/>
    <cellStyle name="Accent2 15" xfId="97"/>
    <cellStyle name="Accent2 16" xfId="98"/>
    <cellStyle name="Accent2 17" xfId="99"/>
    <cellStyle name="Accent2 18" xfId="100"/>
    <cellStyle name="Accent2 19" xfId="101"/>
    <cellStyle name="Accent2 2" xfId="102"/>
    <cellStyle name="Accent2 20" xfId="103"/>
    <cellStyle name="Accent2 21" xfId="104"/>
    <cellStyle name="Accent2 22" xfId="105"/>
    <cellStyle name="Accent2 23" xfId="106"/>
    <cellStyle name="Accent2 24" xfId="107"/>
    <cellStyle name="Accent2 25" xfId="108"/>
    <cellStyle name="Accent2 26" xfId="109"/>
    <cellStyle name="Accent2 27" xfId="110"/>
    <cellStyle name="Accent2 28" xfId="111"/>
    <cellStyle name="Accent2 29" xfId="112"/>
    <cellStyle name="Accent2 3" xfId="113"/>
    <cellStyle name="Accent2 30" xfId="114"/>
    <cellStyle name="Accent2 31" xfId="115"/>
    <cellStyle name="Accent2 32" xfId="116"/>
    <cellStyle name="Accent2 33" xfId="117"/>
    <cellStyle name="Accent2 34" xfId="118"/>
    <cellStyle name="Accent2 35" xfId="119"/>
    <cellStyle name="Accent2 36" xfId="120"/>
    <cellStyle name="Accent2 37" xfId="121"/>
    <cellStyle name="Accent2 38" xfId="122"/>
    <cellStyle name="Accent2 39" xfId="123"/>
    <cellStyle name="Accent2 4" xfId="124"/>
    <cellStyle name="Accent2 40" xfId="125"/>
    <cellStyle name="Accent2 41" xfId="126"/>
    <cellStyle name="Accent2 42" xfId="127"/>
    <cellStyle name="Accent2 43" xfId="128"/>
    <cellStyle name="Accent2 44" xfId="129"/>
    <cellStyle name="Accent2 45" xfId="130"/>
    <cellStyle name="Accent2 46" xfId="131"/>
    <cellStyle name="Accent2 47" xfId="500"/>
    <cellStyle name="Accent2 48" xfId="483"/>
    <cellStyle name="Accent2 49" xfId="518"/>
    <cellStyle name="Accent2 5" xfId="132"/>
    <cellStyle name="Accent2 50" xfId="523"/>
    <cellStyle name="Accent2 51" xfId="547"/>
    <cellStyle name="Accent2 52" xfId="550"/>
    <cellStyle name="Accent2 53" xfId="540"/>
    <cellStyle name="Accent2 54" xfId="1448"/>
    <cellStyle name="Accent2 6" xfId="133"/>
    <cellStyle name="Accent2 7" xfId="134"/>
    <cellStyle name="Accent2 8" xfId="135"/>
    <cellStyle name="Accent2 9" xfId="136"/>
    <cellStyle name="Accent3 - 20%" xfId="137"/>
    <cellStyle name="Accent3 - 40%" xfId="138"/>
    <cellStyle name="Accent3 - 60%" xfId="139"/>
    <cellStyle name="Accent3 10" xfId="140"/>
    <cellStyle name="Accent3 11" xfId="141"/>
    <cellStyle name="Accent3 12" xfId="142"/>
    <cellStyle name="Accent3 13" xfId="143"/>
    <cellStyle name="Accent3 14" xfId="144"/>
    <cellStyle name="Accent3 15" xfId="145"/>
    <cellStyle name="Accent3 16" xfId="146"/>
    <cellStyle name="Accent3 17" xfId="147"/>
    <cellStyle name="Accent3 18" xfId="148"/>
    <cellStyle name="Accent3 19" xfId="149"/>
    <cellStyle name="Accent3 2" xfId="150"/>
    <cellStyle name="Accent3 20" xfId="151"/>
    <cellStyle name="Accent3 21" xfId="152"/>
    <cellStyle name="Accent3 22" xfId="153"/>
    <cellStyle name="Accent3 23" xfId="154"/>
    <cellStyle name="Accent3 24" xfId="155"/>
    <cellStyle name="Accent3 25" xfId="156"/>
    <cellStyle name="Accent3 26" xfId="157"/>
    <cellStyle name="Accent3 27" xfId="158"/>
    <cellStyle name="Accent3 28" xfId="159"/>
    <cellStyle name="Accent3 29" xfId="160"/>
    <cellStyle name="Accent3 3" xfId="161"/>
    <cellStyle name="Accent3 30" xfId="162"/>
    <cellStyle name="Accent3 31" xfId="163"/>
    <cellStyle name="Accent3 32" xfId="164"/>
    <cellStyle name="Accent3 33" xfId="165"/>
    <cellStyle name="Accent3 34" xfId="166"/>
    <cellStyle name="Accent3 35" xfId="167"/>
    <cellStyle name="Accent3 36" xfId="168"/>
    <cellStyle name="Accent3 37" xfId="169"/>
    <cellStyle name="Accent3 38" xfId="170"/>
    <cellStyle name="Accent3 39" xfId="171"/>
    <cellStyle name="Accent3 4" xfId="172"/>
    <cellStyle name="Accent3 40" xfId="173"/>
    <cellStyle name="Accent3 41" xfId="174"/>
    <cellStyle name="Accent3 42" xfId="175"/>
    <cellStyle name="Accent3 43" xfId="176"/>
    <cellStyle name="Accent3 44" xfId="177"/>
    <cellStyle name="Accent3 45" xfId="178"/>
    <cellStyle name="Accent3 46" xfId="179"/>
    <cellStyle name="Accent3 47" xfId="516"/>
    <cellStyle name="Accent3 48" xfId="541"/>
    <cellStyle name="Accent3 49" xfId="482"/>
    <cellStyle name="Accent3 5" xfId="180"/>
    <cellStyle name="Accent3 50" xfId="538"/>
    <cellStyle name="Accent3 51" xfId="505"/>
    <cellStyle name="Accent3 52" xfId="549"/>
    <cellStyle name="Accent3 53" xfId="504"/>
    <cellStyle name="Accent3 54" xfId="1444"/>
    <cellStyle name="Accent3 6" xfId="181"/>
    <cellStyle name="Accent3 7" xfId="182"/>
    <cellStyle name="Accent3 8" xfId="183"/>
    <cellStyle name="Accent3 9" xfId="184"/>
    <cellStyle name="Accent4 - 20%" xfId="185"/>
    <cellStyle name="Accent4 - 40%" xfId="186"/>
    <cellStyle name="Accent4 - 60%" xfId="187"/>
    <cellStyle name="Accent4 10" xfId="188"/>
    <cellStyle name="Accent4 11" xfId="189"/>
    <cellStyle name="Accent4 12" xfId="190"/>
    <cellStyle name="Accent4 13" xfId="191"/>
    <cellStyle name="Accent4 14" xfId="192"/>
    <cellStyle name="Accent4 15" xfId="193"/>
    <cellStyle name="Accent4 16" xfId="194"/>
    <cellStyle name="Accent4 17" xfId="195"/>
    <cellStyle name="Accent4 18" xfId="196"/>
    <cellStyle name="Accent4 19" xfId="197"/>
    <cellStyle name="Accent4 2" xfId="198"/>
    <cellStyle name="Accent4 20" xfId="199"/>
    <cellStyle name="Accent4 21" xfId="200"/>
    <cellStyle name="Accent4 22" xfId="201"/>
    <cellStyle name="Accent4 23" xfId="202"/>
    <cellStyle name="Accent4 24" xfId="203"/>
    <cellStyle name="Accent4 25" xfId="204"/>
    <cellStyle name="Accent4 26" xfId="205"/>
    <cellStyle name="Accent4 27" xfId="206"/>
    <cellStyle name="Accent4 28" xfId="207"/>
    <cellStyle name="Accent4 29" xfId="208"/>
    <cellStyle name="Accent4 3" xfId="209"/>
    <cellStyle name="Accent4 30" xfId="210"/>
    <cellStyle name="Accent4 31" xfId="211"/>
    <cellStyle name="Accent4 32" xfId="212"/>
    <cellStyle name="Accent4 33" xfId="213"/>
    <cellStyle name="Accent4 34" xfId="214"/>
    <cellStyle name="Accent4 35" xfId="215"/>
    <cellStyle name="Accent4 36" xfId="216"/>
    <cellStyle name="Accent4 37" xfId="217"/>
    <cellStyle name="Accent4 38" xfId="218"/>
    <cellStyle name="Accent4 39" xfId="219"/>
    <cellStyle name="Accent4 4" xfId="220"/>
    <cellStyle name="Accent4 40" xfId="221"/>
    <cellStyle name="Accent4 41" xfId="222"/>
    <cellStyle name="Accent4 42" xfId="223"/>
    <cellStyle name="Accent4 43" xfId="224"/>
    <cellStyle name="Accent4 44" xfId="225"/>
    <cellStyle name="Accent4 45" xfId="226"/>
    <cellStyle name="Accent4 46" xfId="227"/>
    <cellStyle name="Accent4 47" xfId="512"/>
    <cellStyle name="Accent4 48" xfId="543"/>
    <cellStyle name="Accent4 49" xfId="535"/>
    <cellStyle name="Accent4 5" xfId="228"/>
    <cellStyle name="Accent4 50" xfId="520"/>
    <cellStyle name="Accent4 51" xfId="546"/>
    <cellStyle name="Accent4 52" xfId="522"/>
    <cellStyle name="Accent4 53" xfId="534"/>
    <cellStyle name="Accent4 54" xfId="1434"/>
    <cellStyle name="Accent4 6" xfId="229"/>
    <cellStyle name="Accent4 7" xfId="230"/>
    <cellStyle name="Accent4 8" xfId="231"/>
    <cellStyle name="Accent4 9" xfId="232"/>
    <cellStyle name="Accent5 - 20%" xfId="233"/>
    <cellStyle name="Accent5 - 40%" xfId="234"/>
    <cellStyle name="Accent5 - 60%" xfId="235"/>
    <cellStyle name="Accent5 10" xfId="236"/>
    <cellStyle name="Accent5 11" xfId="237"/>
    <cellStyle name="Accent5 12" xfId="238"/>
    <cellStyle name="Accent5 13" xfId="239"/>
    <cellStyle name="Accent5 14" xfId="240"/>
    <cellStyle name="Accent5 15" xfId="241"/>
    <cellStyle name="Accent5 16" xfId="242"/>
    <cellStyle name="Accent5 17" xfId="243"/>
    <cellStyle name="Accent5 18" xfId="244"/>
    <cellStyle name="Accent5 19" xfId="245"/>
    <cellStyle name="Accent5 2" xfId="246"/>
    <cellStyle name="Accent5 20" xfId="247"/>
    <cellStyle name="Accent5 21" xfId="248"/>
    <cellStyle name="Accent5 22" xfId="249"/>
    <cellStyle name="Accent5 23" xfId="250"/>
    <cellStyle name="Accent5 24" xfId="251"/>
    <cellStyle name="Accent5 25" xfId="252"/>
    <cellStyle name="Accent5 26" xfId="253"/>
    <cellStyle name="Accent5 27" xfId="254"/>
    <cellStyle name="Accent5 28" xfId="255"/>
    <cellStyle name="Accent5 29" xfId="256"/>
    <cellStyle name="Accent5 3" xfId="257"/>
    <cellStyle name="Accent5 30" xfId="258"/>
    <cellStyle name="Accent5 31" xfId="259"/>
    <cellStyle name="Accent5 32" xfId="260"/>
    <cellStyle name="Accent5 33" xfId="261"/>
    <cellStyle name="Accent5 34" xfId="262"/>
    <cellStyle name="Accent5 35" xfId="263"/>
    <cellStyle name="Accent5 36" xfId="264"/>
    <cellStyle name="Accent5 37" xfId="265"/>
    <cellStyle name="Accent5 38" xfId="266"/>
    <cellStyle name="Accent5 39" xfId="267"/>
    <cellStyle name="Accent5 4" xfId="268"/>
    <cellStyle name="Accent5 40" xfId="269"/>
    <cellStyle name="Accent5 41" xfId="270"/>
    <cellStyle name="Accent5 42" xfId="271"/>
    <cellStyle name="Accent5 43" xfId="272"/>
    <cellStyle name="Accent5 44" xfId="273"/>
    <cellStyle name="Accent5 45" xfId="274"/>
    <cellStyle name="Accent5 46" xfId="275"/>
    <cellStyle name="Accent5 47" xfId="509"/>
    <cellStyle name="Accent5 48" xfId="484"/>
    <cellStyle name="Accent5 49" xfId="503"/>
    <cellStyle name="Accent5 5" xfId="276"/>
    <cellStyle name="Accent5 50" xfId="502"/>
    <cellStyle name="Accent5 51" xfId="529"/>
    <cellStyle name="Accent5 52" xfId="521"/>
    <cellStyle name="Accent5 53" xfId="545"/>
    <cellStyle name="Accent5 54" xfId="1423"/>
    <cellStyle name="Accent5 6" xfId="277"/>
    <cellStyle name="Accent5 7" xfId="278"/>
    <cellStyle name="Accent5 8" xfId="279"/>
    <cellStyle name="Accent5 9" xfId="280"/>
    <cellStyle name="Accent6 - 20%" xfId="281"/>
    <cellStyle name="Accent6 - 40%" xfId="282"/>
    <cellStyle name="Accent6 - 60%" xfId="283"/>
    <cellStyle name="Accent6 10" xfId="284"/>
    <cellStyle name="Accent6 11" xfId="285"/>
    <cellStyle name="Accent6 12" xfId="286"/>
    <cellStyle name="Accent6 13" xfId="287"/>
    <cellStyle name="Accent6 14" xfId="288"/>
    <cellStyle name="Accent6 15" xfId="289"/>
    <cellStyle name="Accent6 16" xfId="290"/>
    <cellStyle name="Accent6 17" xfId="291"/>
    <cellStyle name="Accent6 18" xfId="292"/>
    <cellStyle name="Accent6 19" xfId="293"/>
    <cellStyle name="Accent6 2" xfId="294"/>
    <cellStyle name="Accent6 20" xfId="295"/>
    <cellStyle name="Accent6 21" xfId="296"/>
    <cellStyle name="Accent6 22" xfId="297"/>
    <cellStyle name="Accent6 23" xfId="298"/>
    <cellStyle name="Accent6 24" xfId="299"/>
    <cellStyle name="Accent6 25" xfId="300"/>
    <cellStyle name="Accent6 26" xfId="301"/>
    <cellStyle name="Accent6 27" xfId="302"/>
    <cellStyle name="Accent6 28" xfId="303"/>
    <cellStyle name="Accent6 29" xfId="304"/>
    <cellStyle name="Accent6 3" xfId="305"/>
    <cellStyle name="Accent6 30" xfId="306"/>
    <cellStyle name="Accent6 31" xfId="307"/>
    <cellStyle name="Accent6 32" xfId="308"/>
    <cellStyle name="Accent6 33" xfId="309"/>
    <cellStyle name="Accent6 34" xfId="310"/>
    <cellStyle name="Accent6 35" xfId="311"/>
    <cellStyle name="Accent6 36" xfId="312"/>
    <cellStyle name="Accent6 37" xfId="313"/>
    <cellStyle name="Accent6 38" xfId="314"/>
    <cellStyle name="Accent6 39" xfId="315"/>
    <cellStyle name="Accent6 4" xfId="316"/>
    <cellStyle name="Accent6 40" xfId="317"/>
    <cellStyle name="Accent6 41" xfId="318"/>
    <cellStyle name="Accent6 42" xfId="319"/>
    <cellStyle name="Accent6 43" xfId="320"/>
    <cellStyle name="Accent6 44" xfId="321"/>
    <cellStyle name="Accent6 45" xfId="322"/>
    <cellStyle name="Accent6 46" xfId="323"/>
    <cellStyle name="Accent6 47" xfId="508"/>
    <cellStyle name="Accent6 48" xfId="485"/>
    <cellStyle name="Accent6 49" xfId="528"/>
    <cellStyle name="Accent6 5" xfId="324"/>
    <cellStyle name="Accent6 50" xfId="551"/>
    <cellStyle name="Accent6 51" xfId="531"/>
    <cellStyle name="Accent6 52" xfId="495"/>
    <cellStyle name="Accent6 53" xfId="552"/>
    <cellStyle name="Accent6 54" xfId="1369"/>
    <cellStyle name="Accent6 6" xfId="325"/>
    <cellStyle name="Accent6 7" xfId="326"/>
    <cellStyle name="Accent6 8" xfId="327"/>
    <cellStyle name="Accent6 9" xfId="328"/>
    <cellStyle name="Bad 2" xfId="329"/>
    <cellStyle name="Bad 3" xfId="330"/>
    <cellStyle name="Calculation 2" xfId="331"/>
    <cellStyle name="Calculation 3" xfId="332"/>
    <cellStyle name="Check Cell 2" xfId="333"/>
    <cellStyle name="Check Cell 3" xfId="334"/>
    <cellStyle name="Comma" xfId="10621" builtinId="3"/>
    <cellStyle name="Comma 2" xfId="335"/>
    <cellStyle name="Comma 3" xfId="336"/>
    <cellStyle name="Comma 4" xfId="337"/>
    <cellStyle name="Currency" xfId="10630" builtinId="4"/>
    <cellStyle name="Currency 2" xfId="338"/>
    <cellStyle name="Currency 2 2" xfId="339"/>
    <cellStyle name="Currency 2 2 2" xfId="340"/>
    <cellStyle name="Currency 2 2 2 2" xfId="517"/>
    <cellStyle name="Currency 2 2 3" xfId="341"/>
    <cellStyle name="Currency 2 3" xfId="342"/>
    <cellStyle name="Currency 3" xfId="343"/>
    <cellStyle name="Currency 4" xfId="344"/>
    <cellStyle name="Emphasis 1" xfId="345"/>
    <cellStyle name="Emphasis 2" xfId="346"/>
    <cellStyle name="Emphasis 3" xfId="347"/>
    <cellStyle name="Explanatory Text 2" xfId="348"/>
    <cellStyle name="Explanatory Text 3" xfId="349"/>
    <cellStyle name="Followed Hyperlink" xfId="10612" builtinId="9" hidden="1"/>
    <cellStyle name="Followed Hyperlink" xfId="10614" builtinId="9" hidden="1"/>
    <cellStyle name="Followed Hyperlink" xfId="10616" builtinId="9" hidden="1"/>
    <cellStyle name="Followed Hyperlink" xfId="10618" builtinId="9" hidden="1"/>
    <cellStyle name="Followed Hyperlink" xfId="10620" builtinId="9" hidden="1"/>
    <cellStyle name="Good 2" xfId="350"/>
    <cellStyle name="Good 3" xfId="351"/>
    <cellStyle name="Heading 1 2" xfId="352"/>
    <cellStyle name="Heading 1 3" xfId="353"/>
    <cellStyle name="Heading 2 2" xfId="354"/>
    <cellStyle name="Heading 2 3" xfId="355"/>
    <cellStyle name="Heading 3 2" xfId="356"/>
    <cellStyle name="Heading 3 2 2" xfId="562"/>
    <cellStyle name="Heading 3 2 2 2" xfId="611"/>
    <cellStyle name="Heading 3 2 3" xfId="564"/>
    <cellStyle name="Heading 3 3" xfId="357"/>
    <cellStyle name="Heading 3 3 2" xfId="563"/>
    <cellStyle name="Heading 3 3 2 2" xfId="612"/>
    <cellStyle name="Heading 3 3 3" xfId="553"/>
    <cellStyle name="Heading 4 2" xfId="358"/>
    <cellStyle name="Heading 4 3" xfId="359"/>
    <cellStyle name="Hyperlink" xfId="10611" builtinId="8" hidden="1"/>
    <cellStyle name="Hyperlink" xfId="10613" builtinId="8" hidden="1"/>
    <cellStyle name="Hyperlink" xfId="10615" builtinId="8" hidden="1"/>
    <cellStyle name="Hyperlink" xfId="10617" builtinId="8" hidden="1"/>
    <cellStyle name="Hyperlink" xfId="10619" builtinId="8" hidden="1"/>
    <cellStyle name="Hyperlink" xfId="10631" builtinId="8"/>
    <cellStyle name="Hyperlink 2" xfId="360"/>
    <cellStyle name="Hyperlink 3" xfId="361"/>
    <cellStyle name="Input 2" xfId="362"/>
    <cellStyle name="Input 3" xfId="363"/>
    <cellStyle name="Linked Cell 2" xfId="364"/>
    <cellStyle name="Linked Cell 3" xfId="365"/>
    <cellStyle name="Neutral 2" xfId="366"/>
    <cellStyle name="Neutral 3" xfId="367"/>
    <cellStyle name="Normal" xfId="0" builtinId="0"/>
    <cellStyle name="Normal 2" xfId="1"/>
    <cellStyle name="Normal 2 2" xfId="369"/>
    <cellStyle name="Normal 2 2 2" xfId="370"/>
    <cellStyle name="Normal 2 3" xfId="1523"/>
    <cellStyle name="Normal 2 4" xfId="368"/>
    <cellStyle name="Normal 3" xfId="2"/>
    <cellStyle name="Normal 3 2" xfId="371"/>
    <cellStyle name="Normal 4" xfId="3"/>
    <cellStyle name="Normal 4 2" xfId="4"/>
    <cellStyle name="Normal 5" xfId="372"/>
    <cellStyle name="Normal 5 2" xfId="527"/>
    <cellStyle name="Normal 6" xfId="373"/>
    <cellStyle name="Normal 6 2" xfId="494"/>
    <cellStyle name="Normal 7" xfId="374"/>
    <cellStyle name="Note 2" xfId="375"/>
    <cellStyle name="Note 2 2" xfId="376"/>
    <cellStyle name="Note 3" xfId="377"/>
    <cellStyle name="Note 4" xfId="378"/>
    <cellStyle name="Note 5" xfId="379"/>
    <cellStyle name="Note 6" xfId="499"/>
    <cellStyle name="Note 6 2" xfId="592"/>
    <cellStyle name="Output 2" xfId="380"/>
    <cellStyle name="Output 3" xfId="381"/>
    <cellStyle name="Percent 2" xfId="382"/>
    <cellStyle name="Percent 2 2" xfId="383"/>
    <cellStyle name="Percent 2 2 2" xfId="384"/>
    <cellStyle name="Percent 2 2 2 2" xfId="519"/>
    <cellStyle name="Percent 2 2 3" xfId="385"/>
    <cellStyle name="Percent 2 3" xfId="386"/>
    <cellStyle name="Percent 3" xfId="387"/>
    <cellStyle name="Percent 4" xfId="388"/>
    <cellStyle name="SAPBEXaggData" xfId="389"/>
    <cellStyle name="SAPBEXaggDataEmph" xfId="390"/>
    <cellStyle name="SAPBEXaggItem" xfId="391"/>
    <cellStyle name="SAPBEXaggItemX" xfId="392"/>
    <cellStyle name="SAPBEXchaText" xfId="393"/>
    <cellStyle name="SAPBEXexcBad7" xfId="394"/>
    <cellStyle name="SAPBEXexcBad8" xfId="395"/>
    <cellStyle name="SAPBEXexcBad9" xfId="396"/>
    <cellStyle name="SAPBEXexcCritical4" xfId="397"/>
    <cellStyle name="SAPBEXexcCritical5" xfId="398"/>
    <cellStyle name="SAPBEXexcCritical6" xfId="399"/>
    <cellStyle name="SAPBEXexcGood1" xfId="400"/>
    <cellStyle name="SAPBEXexcGood2" xfId="401"/>
    <cellStyle name="SAPBEXexcGood3" xfId="402"/>
    <cellStyle name="SAPBEXfilterDrill" xfId="403"/>
    <cellStyle name="SAPBEXfilterDrill 10" xfId="565"/>
    <cellStyle name="SAPBEXfilterDrill 10 10" xfId="821"/>
    <cellStyle name="SAPBEXfilterDrill 10 10 2" xfId="1524"/>
    <cellStyle name="SAPBEXfilterDrill 10 10 2 2" xfId="8813"/>
    <cellStyle name="SAPBEXfilterDrill 10 10 3" xfId="1525"/>
    <cellStyle name="SAPBEXfilterDrill 10 10 3 2" xfId="8812"/>
    <cellStyle name="SAPBEXfilterDrill 10 10 4" xfId="1526"/>
    <cellStyle name="SAPBEXfilterDrill 10 10 4 2" xfId="8811"/>
    <cellStyle name="SAPBEXfilterDrill 10 10 5" xfId="1527"/>
    <cellStyle name="SAPBEXfilterDrill 10 10 5 2" xfId="8810"/>
    <cellStyle name="SAPBEXfilterDrill 10 10 6" xfId="5880"/>
    <cellStyle name="SAPBEXfilterDrill 10 10 7" xfId="9494"/>
    <cellStyle name="SAPBEXfilterDrill 10 11" xfId="736"/>
    <cellStyle name="SAPBEXfilterDrill 10 11 2" xfId="1528"/>
    <cellStyle name="SAPBEXfilterDrill 10 11 2 2" xfId="8809"/>
    <cellStyle name="SAPBEXfilterDrill 10 11 3" xfId="1529"/>
    <cellStyle name="SAPBEXfilterDrill 10 11 3 2" xfId="8808"/>
    <cellStyle name="SAPBEXfilterDrill 10 11 4" xfId="1530"/>
    <cellStyle name="SAPBEXfilterDrill 10 11 4 2" xfId="8807"/>
    <cellStyle name="SAPBEXfilterDrill 10 11 5" xfId="1531"/>
    <cellStyle name="SAPBEXfilterDrill 10 11 5 2" xfId="8806"/>
    <cellStyle name="SAPBEXfilterDrill 10 11 6" xfId="5795"/>
    <cellStyle name="SAPBEXfilterDrill 10 11 7" xfId="5653"/>
    <cellStyle name="SAPBEXfilterDrill 10 12" xfId="1254"/>
    <cellStyle name="SAPBEXfilterDrill 10 12 2" xfId="1532"/>
    <cellStyle name="SAPBEXfilterDrill 10 12 2 2" xfId="8805"/>
    <cellStyle name="SAPBEXfilterDrill 10 12 3" xfId="1533"/>
    <cellStyle name="SAPBEXfilterDrill 10 12 3 2" xfId="8804"/>
    <cellStyle name="SAPBEXfilterDrill 10 12 4" xfId="1534"/>
    <cellStyle name="SAPBEXfilterDrill 10 12 4 2" xfId="8803"/>
    <cellStyle name="SAPBEXfilterDrill 10 12 5" xfId="1535"/>
    <cellStyle name="SAPBEXfilterDrill 10 12 5 2" xfId="8802"/>
    <cellStyle name="SAPBEXfilterDrill 10 12 6" xfId="6313"/>
    <cellStyle name="SAPBEXfilterDrill 10 12 7" xfId="9070"/>
    <cellStyle name="SAPBEXfilterDrill 10 13" xfId="925"/>
    <cellStyle name="SAPBEXfilterDrill 10 13 2" xfId="1536"/>
    <cellStyle name="SAPBEXfilterDrill 10 13 2 2" xfId="8801"/>
    <cellStyle name="SAPBEXfilterDrill 10 13 3" xfId="1537"/>
    <cellStyle name="SAPBEXfilterDrill 10 13 3 2" xfId="8800"/>
    <cellStyle name="SAPBEXfilterDrill 10 13 4" xfId="1538"/>
    <cellStyle name="SAPBEXfilterDrill 10 13 4 2" xfId="8799"/>
    <cellStyle name="SAPBEXfilterDrill 10 13 5" xfId="1539"/>
    <cellStyle name="SAPBEXfilterDrill 10 13 5 2" xfId="8798"/>
    <cellStyle name="SAPBEXfilterDrill 10 13 6" xfId="5984"/>
    <cellStyle name="SAPBEXfilterDrill 10 13 7" xfId="9392"/>
    <cellStyle name="SAPBEXfilterDrill 10 14" xfId="1304"/>
    <cellStyle name="SAPBEXfilterDrill 10 14 2" xfId="1540"/>
    <cellStyle name="SAPBEXfilterDrill 10 14 2 2" xfId="8797"/>
    <cellStyle name="SAPBEXfilterDrill 10 14 3" xfId="1541"/>
    <cellStyle name="SAPBEXfilterDrill 10 14 3 2" xfId="8796"/>
    <cellStyle name="SAPBEXfilterDrill 10 14 4" xfId="1542"/>
    <cellStyle name="SAPBEXfilterDrill 10 14 4 2" xfId="8795"/>
    <cellStyle name="SAPBEXfilterDrill 10 14 5" xfId="1543"/>
    <cellStyle name="SAPBEXfilterDrill 10 14 5 2" xfId="8794"/>
    <cellStyle name="SAPBEXfilterDrill 10 14 6" xfId="6363"/>
    <cellStyle name="SAPBEXfilterDrill 10 14 7" xfId="9021"/>
    <cellStyle name="SAPBEXfilterDrill 10 15" xfId="1392"/>
    <cellStyle name="SAPBEXfilterDrill 10 15 2" xfId="1544"/>
    <cellStyle name="SAPBEXfilterDrill 10 15 2 2" xfId="8793"/>
    <cellStyle name="SAPBEXfilterDrill 10 15 3" xfId="1545"/>
    <cellStyle name="SAPBEXfilterDrill 10 15 3 2" xfId="8792"/>
    <cellStyle name="SAPBEXfilterDrill 10 15 4" xfId="1546"/>
    <cellStyle name="SAPBEXfilterDrill 10 15 4 2" xfId="8791"/>
    <cellStyle name="SAPBEXfilterDrill 10 15 5" xfId="1547"/>
    <cellStyle name="SAPBEXfilterDrill 10 15 5 2" xfId="8790"/>
    <cellStyle name="SAPBEXfilterDrill 10 15 6" xfId="6451"/>
    <cellStyle name="SAPBEXfilterDrill 10 15 7" xfId="8936"/>
    <cellStyle name="SAPBEXfilterDrill 10 16" xfId="1237"/>
    <cellStyle name="SAPBEXfilterDrill 10 16 2" xfId="1548"/>
    <cellStyle name="SAPBEXfilterDrill 10 16 2 2" xfId="8789"/>
    <cellStyle name="SAPBEXfilterDrill 10 16 3" xfId="1549"/>
    <cellStyle name="SAPBEXfilterDrill 10 16 3 2" xfId="5575"/>
    <cellStyle name="SAPBEXfilterDrill 10 16 4" xfId="1550"/>
    <cellStyle name="SAPBEXfilterDrill 10 16 4 2" xfId="8788"/>
    <cellStyle name="SAPBEXfilterDrill 10 16 5" xfId="1551"/>
    <cellStyle name="SAPBEXfilterDrill 10 16 5 2" xfId="8787"/>
    <cellStyle name="SAPBEXfilterDrill 10 16 6" xfId="6296"/>
    <cellStyle name="SAPBEXfilterDrill 10 16 7" xfId="9086"/>
    <cellStyle name="SAPBEXfilterDrill 10 17" xfId="975"/>
    <cellStyle name="SAPBEXfilterDrill 10 17 2" xfId="1552"/>
    <cellStyle name="SAPBEXfilterDrill 10 17 2 2" xfId="8786"/>
    <cellStyle name="SAPBEXfilterDrill 10 17 3" xfId="1553"/>
    <cellStyle name="SAPBEXfilterDrill 10 17 3 2" xfId="8785"/>
    <cellStyle name="SAPBEXfilterDrill 10 17 4" xfId="1554"/>
    <cellStyle name="SAPBEXfilterDrill 10 17 4 2" xfId="8784"/>
    <cellStyle name="SAPBEXfilterDrill 10 17 5" xfId="1555"/>
    <cellStyle name="SAPBEXfilterDrill 10 17 5 2" xfId="8783"/>
    <cellStyle name="SAPBEXfilterDrill 10 17 6" xfId="6034"/>
    <cellStyle name="SAPBEXfilterDrill 10 17 7" xfId="9344"/>
    <cellStyle name="SAPBEXfilterDrill 10 18" xfId="1447"/>
    <cellStyle name="SAPBEXfilterDrill 10 18 2" xfId="1556"/>
    <cellStyle name="SAPBEXfilterDrill 10 18 2 2" xfId="8782"/>
    <cellStyle name="SAPBEXfilterDrill 10 18 3" xfId="1557"/>
    <cellStyle name="SAPBEXfilterDrill 10 18 3 2" xfId="8781"/>
    <cellStyle name="SAPBEXfilterDrill 10 18 4" xfId="1558"/>
    <cellStyle name="SAPBEXfilterDrill 10 18 4 2" xfId="8780"/>
    <cellStyle name="SAPBEXfilterDrill 10 18 5" xfId="1559"/>
    <cellStyle name="SAPBEXfilterDrill 10 18 5 2" xfId="8779"/>
    <cellStyle name="SAPBEXfilterDrill 10 18 6" xfId="6506"/>
    <cellStyle name="SAPBEXfilterDrill 10 18 7" xfId="5592"/>
    <cellStyle name="SAPBEXfilterDrill 10 19" xfId="1217"/>
    <cellStyle name="SAPBEXfilterDrill 10 19 2" xfId="1560"/>
    <cellStyle name="SAPBEXfilterDrill 10 19 2 2" xfId="8778"/>
    <cellStyle name="SAPBEXfilterDrill 10 19 3" xfId="1561"/>
    <cellStyle name="SAPBEXfilterDrill 10 19 3 2" xfId="8777"/>
    <cellStyle name="SAPBEXfilterDrill 10 19 4" xfId="1562"/>
    <cellStyle name="SAPBEXfilterDrill 10 19 4 2" xfId="8776"/>
    <cellStyle name="SAPBEXfilterDrill 10 19 5" xfId="1563"/>
    <cellStyle name="SAPBEXfilterDrill 10 19 5 2" xfId="8775"/>
    <cellStyle name="SAPBEXfilterDrill 10 19 6" xfId="6276"/>
    <cellStyle name="SAPBEXfilterDrill 10 19 7" xfId="9106"/>
    <cellStyle name="SAPBEXfilterDrill 10 2" xfId="613"/>
    <cellStyle name="SAPBEXfilterDrill 10 2 2" xfId="1564"/>
    <cellStyle name="SAPBEXfilterDrill 10 2 2 2" xfId="8774"/>
    <cellStyle name="SAPBEXfilterDrill 10 2 3" xfId="1565"/>
    <cellStyle name="SAPBEXfilterDrill 10 2 3 2" xfId="8773"/>
    <cellStyle name="SAPBEXfilterDrill 10 2 4" xfId="9698"/>
    <cellStyle name="SAPBEXfilterDrill 10 20" xfId="716"/>
    <cellStyle name="SAPBEXfilterDrill 10 20 2" xfId="1566"/>
    <cellStyle name="SAPBEXfilterDrill 10 20 2 2" xfId="8772"/>
    <cellStyle name="SAPBEXfilterDrill 10 20 3" xfId="1567"/>
    <cellStyle name="SAPBEXfilterDrill 10 20 3 2" xfId="8771"/>
    <cellStyle name="SAPBEXfilterDrill 10 20 4" xfId="1568"/>
    <cellStyle name="SAPBEXfilterDrill 10 20 4 2" xfId="8770"/>
    <cellStyle name="SAPBEXfilterDrill 10 20 5" xfId="1569"/>
    <cellStyle name="SAPBEXfilterDrill 10 20 5 2" xfId="8769"/>
    <cellStyle name="SAPBEXfilterDrill 10 20 6" xfId="5775"/>
    <cellStyle name="SAPBEXfilterDrill 10 20 7" xfId="9596"/>
    <cellStyle name="SAPBEXfilterDrill 10 21" xfId="1476"/>
    <cellStyle name="SAPBEXfilterDrill 10 21 2" xfId="1570"/>
    <cellStyle name="SAPBEXfilterDrill 10 21 2 2" xfId="8768"/>
    <cellStyle name="SAPBEXfilterDrill 10 21 3" xfId="1571"/>
    <cellStyle name="SAPBEXfilterDrill 10 21 3 2" xfId="8767"/>
    <cellStyle name="SAPBEXfilterDrill 10 21 4" xfId="1572"/>
    <cellStyle name="SAPBEXfilterDrill 10 21 4 2" xfId="8766"/>
    <cellStyle name="SAPBEXfilterDrill 10 21 5" xfId="6535"/>
    <cellStyle name="SAPBEXfilterDrill 10 21 6" xfId="8859"/>
    <cellStyle name="SAPBEXfilterDrill 10 3" xfId="929"/>
    <cellStyle name="SAPBEXfilterDrill 10 3 2" xfId="1573"/>
    <cellStyle name="SAPBEXfilterDrill 10 3 2 2" xfId="8765"/>
    <cellStyle name="SAPBEXfilterDrill 10 3 3" xfId="1574"/>
    <cellStyle name="SAPBEXfilterDrill 10 3 3 2" xfId="8764"/>
    <cellStyle name="SAPBEXfilterDrill 10 3 4" xfId="1575"/>
    <cellStyle name="SAPBEXfilterDrill 10 3 4 2" xfId="8763"/>
    <cellStyle name="SAPBEXfilterDrill 10 3 5" xfId="1576"/>
    <cellStyle name="SAPBEXfilterDrill 10 3 5 2" xfId="8762"/>
    <cellStyle name="SAPBEXfilterDrill 10 3 6" xfId="5988"/>
    <cellStyle name="SAPBEXfilterDrill 10 3 7" xfId="9388"/>
    <cellStyle name="SAPBEXfilterDrill 10 4" xfId="775"/>
    <cellStyle name="SAPBEXfilterDrill 10 4 2" xfId="1577"/>
    <cellStyle name="SAPBEXfilterDrill 10 4 2 2" xfId="8761"/>
    <cellStyle name="SAPBEXfilterDrill 10 4 3" xfId="1578"/>
    <cellStyle name="SAPBEXfilterDrill 10 4 3 2" xfId="8760"/>
    <cellStyle name="SAPBEXfilterDrill 10 4 4" xfId="1579"/>
    <cellStyle name="SAPBEXfilterDrill 10 4 4 2" xfId="8759"/>
    <cellStyle name="SAPBEXfilterDrill 10 4 5" xfId="1580"/>
    <cellStyle name="SAPBEXfilterDrill 10 4 5 2" xfId="8758"/>
    <cellStyle name="SAPBEXfilterDrill 10 4 6" xfId="5834"/>
    <cellStyle name="SAPBEXfilterDrill 10 4 7" xfId="9539"/>
    <cellStyle name="SAPBEXfilterDrill 10 5" xfId="692"/>
    <cellStyle name="SAPBEXfilterDrill 10 5 2" xfId="1581"/>
    <cellStyle name="SAPBEXfilterDrill 10 5 2 2" xfId="8757"/>
    <cellStyle name="SAPBEXfilterDrill 10 5 3" xfId="1582"/>
    <cellStyle name="SAPBEXfilterDrill 10 5 3 2" xfId="8756"/>
    <cellStyle name="SAPBEXfilterDrill 10 5 4" xfId="1583"/>
    <cellStyle name="SAPBEXfilterDrill 10 5 4 2" xfId="8755"/>
    <cellStyle name="SAPBEXfilterDrill 10 5 5" xfId="1584"/>
    <cellStyle name="SAPBEXfilterDrill 10 5 5 2" xfId="8754"/>
    <cellStyle name="SAPBEXfilterDrill 10 5 6" xfId="5751"/>
    <cellStyle name="SAPBEXfilterDrill 10 5 7" xfId="9620"/>
    <cellStyle name="SAPBEXfilterDrill 10 6" xfId="841"/>
    <cellStyle name="SAPBEXfilterDrill 10 6 2" xfId="1585"/>
    <cellStyle name="SAPBEXfilterDrill 10 6 2 2" xfId="8753"/>
    <cellStyle name="SAPBEXfilterDrill 10 6 3" xfId="1586"/>
    <cellStyle name="SAPBEXfilterDrill 10 6 3 2" xfId="8752"/>
    <cellStyle name="SAPBEXfilterDrill 10 6 4" xfId="1587"/>
    <cellStyle name="SAPBEXfilterDrill 10 6 4 2" xfId="8751"/>
    <cellStyle name="SAPBEXfilterDrill 10 6 5" xfId="1588"/>
    <cellStyle name="SAPBEXfilterDrill 10 6 5 2" xfId="8750"/>
    <cellStyle name="SAPBEXfilterDrill 10 6 6" xfId="5900"/>
    <cellStyle name="SAPBEXfilterDrill 10 6 7" xfId="9474"/>
    <cellStyle name="SAPBEXfilterDrill 10 7" xfId="977"/>
    <cellStyle name="SAPBEXfilterDrill 10 7 2" xfId="1589"/>
    <cellStyle name="SAPBEXfilterDrill 10 7 2 2" xfId="8749"/>
    <cellStyle name="SAPBEXfilterDrill 10 7 3" xfId="1590"/>
    <cellStyle name="SAPBEXfilterDrill 10 7 3 2" xfId="5566"/>
    <cellStyle name="SAPBEXfilterDrill 10 7 4" xfId="1591"/>
    <cellStyle name="SAPBEXfilterDrill 10 7 4 2" xfId="8748"/>
    <cellStyle name="SAPBEXfilterDrill 10 7 5" xfId="1592"/>
    <cellStyle name="SAPBEXfilterDrill 10 7 5 2" xfId="8747"/>
    <cellStyle name="SAPBEXfilterDrill 10 7 6" xfId="6036"/>
    <cellStyle name="SAPBEXfilterDrill 10 7 7" xfId="9342"/>
    <cellStyle name="SAPBEXfilterDrill 10 8" xfId="654"/>
    <cellStyle name="SAPBEXfilterDrill 10 8 2" xfId="1593"/>
    <cellStyle name="SAPBEXfilterDrill 10 8 2 2" xfId="8746"/>
    <cellStyle name="SAPBEXfilterDrill 10 8 3" xfId="1594"/>
    <cellStyle name="SAPBEXfilterDrill 10 8 3 2" xfId="8745"/>
    <cellStyle name="SAPBEXfilterDrill 10 8 4" xfId="1595"/>
    <cellStyle name="SAPBEXfilterDrill 10 8 4 2" xfId="8744"/>
    <cellStyle name="SAPBEXfilterDrill 10 8 5" xfId="1596"/>
    <cellStyle name="SAPBEXfilterDrill 10 8 5 2" xfId="8743"/>
    <cellStyle name="SAPBEXfilterDrill 10 8 6" xfId="5713"/>
    <cellStyle name="SAPBEXfilterDrill 10 8 7" xfId="9658"/>
    <cellStyle name="SAPBEXfilterDrill 10 9" xfId="862"/>
    <cellStyle name="SAPBEXfilterDrill 10 9 2" xfId="1597"/>
    <cellStyle name="SAPBEXfilterDrill 10 9 2 2" xfId="8742"/>
    <cellStyle name="SAPBEXfilterDrill 10 9 3" xfId="1598"/>
    <cellStyle name="SAPBEXfilterDrill 10 9 3 2" xfId="8741"/>
    <cellStyle name="SAPBEXfilterDrill 10 9 4" xfId="1599"/>
    <cellStyle name="SAPBEXfilterDrill 10 9 4 2" xfId="8740"/>
    <cellStyle name="SAPBEXfilterDrill 10 9 5" xfId="1600"/>
    <cellStyle name="SAPBEXfilterDrill 10 9 5 2" xfId="8739"/>
    <cellStyle name="SAPBEXfilterDrill 10 9 6" xfId="5921"/>
    <cellStyle name="SAPBEXfilterDrill 10 9 7" xfId="9454"/>
    <cellStyle name="SAPBEXfilterDrill 11" xfId="559"/>
    <cellStyle name="SAPBEXfilterDrill 11 10" xfId="822"/>
    <cellStyle name="SAPBEXfilterDrill 11 10 2" xfId="1601"/>
    <cellStyle name="SAPBEXfilterDrill 11 10 2 2" xfId="8738"/>
    <cellStyle name="SAPBEXfilterDrill 11 10 3" xfId="1602"/>
    <cellStyle name="SAPBEXfilterDrill 11 10 3 2" xfId="8737"/>
    <cellStyle name="SAPBEXfilterDrill 11 10 4" xfId="1603"/>
    <cellStyle name="SAPBEXfilterDrill 11 10 4 2" xfId="8736"/>
    <cellStyle name="SAPBEXfilterDrill 11 10 5" xfId="1604"/>
    <cellStyle name="SAPBEXfilterDrill 11 10 5 2" xfId="8735"/>
    <cellStyle name="SAPBEXfilterDrill 11 10 6" xfId="5881"/>
    <cellStyle name="SAPBEXfilterDrill 11 10 7" xfId="9493"/>
    <cellStyle name="SAPBEXfilterDrill 11 11" xfId="633"/>
    <cellStyle name="SAPBEXfilterDrill 11 11 2" xfId="1605"/>
    <cellStyle name="SAPBEXfilterDrill 11 11 2 2" xfId="8734"/>
    <cellStyle name="SAPBEXfilterDrill 11 11 3" xfId="1606"/>
    <cellStyle name="SAPBEXfilterDrill 11 11 3 2" xfId="8733"/>
    <cellStyle name="SAPBEXfilterDrill 11 11 4" xfId="1607"/>
    <cellStyle name="SAPBEXfilterDrill 11 11 4 2" xfId="8732"/>
    <cellStyle name="SAPBEXfilterDrill 11 11 5" xfId="1608"/>
    <cellStyle name="SAPBEXfilterDrill 11 11 5 2" xfId="8731"/>
    <cellStyle name="SAPBEXfilterDrill 11 11 6" xfId="5692"/>
    <cellStyle name="SAPBEXfilterDrill 11 11 7" xfId="9678"/>
    <cellStyle name="SAPBEXfilterDrill 11 12" xfId="1255"/>
    <cellStyle name="SAPBEXfilterDrill 11 12 2" xfId="1609"/>
    <cellStyle name="SAPBEXfilterDrill 11 12 2 2" xfId="8730"/>
    <cellStyle name="SAPBEXfilterDrill 11 12 3" xfId="1610"/>
    <cellStyle name="SAPBEXfilterDrill 11 12 3 2" xfId="8729"/>
    <cellStyle name="SAPBEXfilterDrill 11 12 4" xfId="1611"/>
    <cellStyle name="SAPBEXfilterDrill 11 12 4 2" xfId="8728"/>
    <cellStyle name="SAPBEXfilterDrill 11 12 5" xfId="1612"/>
    <cellStyle name="SAPBEXfilterDrill 11 12 5 2" xfId="8727"/>
    <cellStyle name="SAPBEXfilterDrill 11 12 6" xfId="6314"/>
    <cellStyle name="SAPBEXfilterDrill 11 12 7" xfId="9069"/>
    <cellStyle name="SAPBEXfilterDrill 11 13" xfId="1031"/>
    <cellStyle name="SAPBEXfilterDrill 11 13 2" xfId="1613"/>
    <cellStyle name="SAPBEXfilterDrill 11 13 2 2" xfId="8726"/>
    <cellStyle name="SAPBEXfilterDrill 11 13 3" xfId="1614"/>
    <cellStyle name="SAPBEXfilterDrill 11 13 3 2" xfId="8725"/>
    <cellStyle name="SAPBEXfilterDrill 11 13 4" xfId="1615"/>
    <cellStyle name="SAPBEXfilterDrill 11 13 4 2" xfId="8724"/>
    <cellStyle name="SAPBEXfilterDrill 11 13 5" xfId="1616"/>
    <cellStyle name="SAPBEXfilterDrill 11 13 5 2" xfId="8723"/>
    <cellStyle name="SAPBEXfilterDrill 11 13 6" xfId="6090"/>
    <cellStyle name="SAPBEXfilterDrill 11 13 7" xfId="9288"/>
    <cellStyle name="SAPBEXfilterDrill 11 14" xfId="1305"/>
    <cellStyle name="SAPBEXfilterDrill 11 14 2" xfId="1617"/>
    <cellStyle name="SAPBEXfilterDrill 11 14 2 2" xfId="8722"/>
    <cellStyle name="SAPBEXfilterDrill 11 14 3" xfId="1618"/>
    <cellStyle name="SAPBEXfilterDrill 11 14 3 2" xfId="8721"/>
    <cellStyle name="SAPBEXfilterDrill 11 14 4" xfId="1619"/>
    <cellStyle name="SAPBEXfilterDrill 11 14 4 2" xfId="8720"/>
    <cellStyle name="SAPBEXfilterDrill 11 14 5" xfId="1620"/>
    <cellStyle name="SAPBEXfilterDrill 11 14 5 2" xfId="8719"/>
    <cellStyle name="SAPBEXfilterDrill 11 14 6" xfId="6364"/>
    <cellStyle name="SAPBEXfilterDrill 11 14 7" xfId="9020"/>
    <cellStyle name="SAPBEXfilterDrill 11 15" xfId="1210"/>
    <cellStyle name="SAPBEXfilterDrill 11 15 2" xfId="1621"/>
    <cellStyle name="SAPBEXfilterDrill 11 15 2 2" xfId="8718"/>
    <cellStyle name="SAPBEXfilterDrill 11 15 3" xfId="1622"/>
    <cellStyle name="SAPBEXfilterDrill 11 15 3 2" xfId="8717"/>
    <cellStyle name="SAPBEXfilterDrill 11 15 4" xfId="1623"/>
    <cellStyle name="SAPBEXfilterDrill 11 15 4 2" xfId="8716"/>
    <cellStyle name="SAPBEXfilterDrill 11 15 5" xfId="1624"/>
    <cellStyle name="SAPBEXfilterDrill 11 15 5 2" xfId="8715"/>
    <cellStyle name="SAPBEXfilterDrill 11 15 6" xfId="6269"/>
    <cellStyle name="SAPBEXfilterDrill 11 15 7" xfId="5637"/>
    <cellStyle name="SAPBEXfilterDrill 11 16" xfId="893"/>
    <cellStyle name="SAPBEXfilterDrill 11 16 2" xfId="1625"/>
    <cellStyle name="SAPBEXfilterDrill 11 16 2 2" xfId="8714"/>
    <cellStyle name="SAPBEXfilterDrill 11 16 3" xfId="1626"/>
    <cellStyle name="SAPBEXfilterDrill 11 16 3 2" xfId="8713"/>
    <cellStyle name="SAPBEXfilterDrill 11 16 4" xfId="1627"/>
    <cellStyle name="SAPBEXfilterDrill 11 16 4 2" xfId="8712"/>
    <cellStyle name="SAPBEXfilterDrill 11 16 5" xfId="1628"/>
    <cellStyle name="SAPBEXfilterDrill 11 16 5 2" xfId="8711"/>
    <cellStyle name="SAPBEXfilterDrill 11 16 6" xfId="5952"/>
    <cellStyle name="SAPBEXfilterDrill 11 16 7" xfId="9423"/>
    <cellStyle name="SAPBEXfilterDrill 11 17" xfId="932"/>
    <cellStyle name="SAPBEXfilterDrill 11 17 2" xfId="1629"/>
    <cellStyle name="SAPBEXfilterDrill 11 17 2 2" xfId="8710"/>
    <cellStyle name="SAPBEXfilterDrill 11 17 3" xfId="1630"/>
    <cellStyle name="SAPBEXfilterDrill 11 17 3 2" xfId="8709"/>
    <cellStyle name="SAPBEXfilterDrill 11 17 4" xfId="1631"/>
    <cellStyle name="SAPBEXfilterDrill 11 17 4 2" xfId="8708"/>
    <cellStyle name="SAPBEXfilterDrill 11 17 5" xfId="1632"/>
    <cellStyle name="SAPBEXfilterDrill 11 17 5 2" xfId="8707"/>
    <cellStyle name="SAPBEXfilterDrill 11 17 6" xfId="5991"/>
    <cellStyle name="SAPBEXfilterDrill 11 17 7" xfId="5663"/>
    <cellStyle name="SAPBEXfilterDrill 11 18" xfId="1221"/>
    <cellStyle name="SAPBEXfilterDrill 11 18 2" xfId="1633"/>
    <cellStyle name="SAPBEXfilterDrill 11 18 2 2" xfId="8706"/>
    <cellStyle name="SAPBEXfilterDrill 11 18 3" xfId="1634"/>
    <cellStyle name="SAPBEXfilterDrill 11 18 3 2" xfId="8705"/>
    <cellStyle name="SAPBEXfilterDrill 11 18 4" xfId="1635"/>
    <cellStyle name="SAPBEXfilterDrill 11 18 4 2" xfId="8704"/>
    <cellStyle name="SAPBEXfilterDrill 11 18 5" xfId="1636"/>
    <cellStyle name="SAPBEXfilterDrill 11 18 5 2" xfId="8703"/>
    <cellStyle name="SAPBEXfilterDrill 11 18 6" xfId="6280"/>
    <cellStyle name="SAPBEXfilterDrill 11 18 7" xfId="9102"/>
    <cellStyle name="SAPBEXfilterDrill 11 19" xfId="1501"/>
    <cellStyle name="SAPBEXfilterDrill 11 19 2" xfId="1637"/>
    <cellStyle name="SAPBEXfilterDrill 11 19 2 2" xfId="8702"/>
    <cellStyle name="SAPBEXfilterDrill 11 19 3" xfId="1638"/>
    <cellStyle name="SAPBEXfilterDrill 11 19 3 2" xfId="8701"/>
    <cellStyle name="SAPBEXfilterDrill 11 19 4" xfId="1639"/>
    <cellStyle name="SAPBEXfilterDrill 11 19 4 2" xfId="8700"/>
    <cellStyle name="SAPBEXfilterDrill 11 19 5" xfId="1640"/>
    <cellStyle name="SAPBEXfilterDrill 11 19 5 2" xfId="8699"/>
    <cellStyle name="SAPBEXfilterDrill 11 19 6" xfId="6560"/>
    <cellStyle name="SAPBEXfilterDrill 11 19 7" xfId="8834"/>
    <cellStyle name="SAPBEXfilterDrill 11 2" xfId="610"/>
    <cellStyle name="SAPBEXfilterDrill 11 2 2" xfId="1641"/>
    <cellStyle name="SAPBEXfilterDrill 11 2 2 2" xfId="8698"/>
    <cellStyle name="SAPBEXfilterDrill 11 2 3" xfId="1642"/>
    <cellStyle name="SAPBEXfilterDrill 11 2 3 2" xfId="8697"/>
    <cellStyle name="SAPBEXfilterDrill 11 2 4" xfId="9699"/>
    <cellStyle name="SAPBEXfilterDrill 11 20" xfId="1510"/>
    <cellStyle name="SAPBEXfilterDrill 11 20 2" xfId="1643"/>
    <cellStyle name="SAPBEXfilterDrill 11 20 2 2" xfId="8696"/>
    <cellStyle name="SAPBEXfilterDrill 11 20 3" xfId="1644"/>
    <cellStyle name="SAPBEXfilterDrill 11 20 3 2" xfId="8695"/>
    <cellStyle name="SAPBEXfilterDrill 11 20 4" xfId="1645"/>
    <cellStyle name="SAPBEXfilterDrill 11 20 4 2" xfId="8694"/>
    <cellStyle name="SAPBEXfilterDrill 11 20 5" xfId="1646"/>
    <cellStyle name="SAPBEXfilterDrill 11 20 5 2" xfId="8693"/>
    <cellStyle name="SAPBEXfilterDrill 11 20 6" xfId="6569"/>
    <cellStyle name="SAPBEXfilterDrill 11 20 7" xfId="8826"/>
    <cellStyle name="SAPBEXfilterDrill 11 21" xfId="1520"/>
    <cellStyle name="SAPBEXfilterDrill 11 21 2" xfId="1647"/>
    <cellStyle name="SAPBEXfilterDrill 11 21 2 2" xfId="8692"/>
    <cellStyle name="SAPBEXfilterDrill 11 21 3" xfId="1648"/>
    <cellStyle name="SAPBEXfilterDrill 11 21 3 2" xfId="8691"/>
    <cellStyle name="SAPBEXfilterDrill 11 21 4" xfId="1649"/>
    <cellStyle name="SAPBEXfilterDrill 11 21 4 2" xfId="8690"/>
    <cellStyle name="SAPBEXfilterDrill 11 21 5" xfId="6579"/>
    <cellStyle name="SAPBEXfilterDrill 11 21 6" xfId="8816"/>
    <cellStyle name="SAPBEXfilterDrill 11 3" xfId="948"/>
    <cellStyle name="SAPBEXfilterDrill 11 3 2" xfId="1650"/>
    <cellStyle name="SAPBEXfilterDrill 11 3 2 2" xfId="8689"/>
    <cellStyle name="SAPBEXfilterDrill 11 3 3" xfId="1651"/>
    <cellStyle name="SAPBEXfilterDrill 11 3 3 2" xfId="8688"/>
    <cellStyle name="SAPBEXfilterDrill 11 3 4" xfId="1652"/>
    <cellStyle name="SAPBEXfilterDrill 11 3 4 2" xfId="8687"/>
    <cellStyle name="SAPBEXfilterDrill 11 3 5" xfId="1653"/>
    <cellStyle name="SAPBEXfilterDrill 11 3 5 2" xfId="8686"/>
    <cellStyle name="SAPBEXfilterDrill 11 3 6" xfId="6007"/>
    <cellStyle name="SAPBEXfilterDrill 11 3 7" xfId="9370"/>
    <cellStyle name="SAPBEXfilterDrill 11 4" xfId="987"/>
    <cellStyle name="SAPBEXfilterDrill 11 4 2" xfId="1654"/>
    <cellStyle name="SAPBEXfilterDrill 11 4 2 2" xfId="8685"/>
    <cellStyle name="SAPBEXfilterDrill 11 4 3" xfId="1655"/>
    <cellStyle name="SAPBEXfilterDrill 11 4 3 2" xfId="8684"/>
    <cellStyle name="SAPBEXfilterDrill 11 4 4" xfId="1656"/>
    <cellStyle name="SAPBEXfilterDrill 11 4 4 2" xfId="8683"/>
    <cellStyle name="SAPBEXfilterDrill 11 4 5" xfId="1657"/>
    <cellStyle name="SAPBEXfilterDrill 11 4 5 2" xfId="8682"/>
    <cellStyle name="SAPBEXfilterDrill 11 4 6" xfId="6046"/>
    <cellStyle name="SAPBEXfilterDrill 11 4 7" xfId="9332"/>
    <cellStyle name="SAPBEXfilterDrill 11 5" xfId="1001"/>
    <cellStyle name="SAPBEXfilterDrill 11 5 2" xfId="1658"/>
    <cellStyle name="SAPBEXfilterDrill 11 5 2 2" xfId="8681"/>
    <cellStyle name="SAPBEXfilterDrill 11 5 3" xfId="1659"/>
    <cellStyle name="SAPBEXfilterDrill 11 5 3 2" xfId="8680"/>
    <cellStyle name="SAPBEXfilterDrill 11 5 4" xfId="1660"/>
    <cellStyle name="SAPBEXfilterDrill 11 5 4 2" xfId="8679"/>
    <cellStyle name="SAPBEXfilterDrill 11 5 5" xfId="1661"/>
    <cellStyle name="SAPBEXfilterDrill 11 5 5 2" xfId="8678"/>
    <cellStyle name="SAPBEXfilterDrill 11 5 6" xfId="6060"/>
    <cellStyle name="SAPBEXfilterDrill 11 5 7" xfId="9318"/>
    <cellStyle name="SAPBEXfilterDrill 11 6" xfId="675"/>
    <cellStyle name="SAPBEXfilterDrill 11 6 2" xfId="1662"/>
    <cellStyle name="SAPBEXfilterDrill 11 6 2 2" xfId="8677"/>
    <cellStyle name="SAPBEXfilterDrill 11 6 3" xfId="1663"/>
    <cellStyle name="SAPBEXfilterDrill 11 6 3 2" xfId="8676"/>
    <cellStyle name="SAPBEXfilterDrill 11 6 4" xfId="1664"/>
    <cellStyle name="SAPBEXfilterDrill 11 6 4 2" xfId="8675"/>
    <cellStyle name="SAPBEXfilterDrill 11 6 5" xfId="1665"/>
    <cellStyle name="SAPBEXfilterDrill 11 6 5 2" xfId="8674"/>
    <cellStyle name="SAPBEXfilterDrill 11 6 6" xfId="5734"/>
    <cellStyle name="SAPBEXfilterDrill 11 6 7" xfId="9637"/>
    <cellStyle name="SAPBEXfilterDrill 11 7" xfId="748"/>
    <cellStyle name="SAPBEXfilterDrill 11 7 2" xfId="1666"/>
    <cellStyle name="SAPBEXfilterDrill 11 7 2 2" xfId="8673"/>
    <cellStyle name="SAPBEXfilterDrill 11 7 3" xfId="1667"/>
    <cellStyle name="SAPBEXfilterDrill 11 7 3 2" xfId="8672"/>
    <cellStyle name="SAPBEXfilterDrill 11 7 4" xfId="1668"/>
    <cellStyle name="SAPBEXfilterDrill 11 7 4 2" xfId="8671"/>
    <cellStyle name="SAPBEXfilterDrill 11 7 5" xfId="1669"/>
    <cellStyle name="SAPBEXfilterDrill 11 7 5 2" xfId="8670"/>
    <cellStyle name="SAPBEXfilterDrill 11 7 6" xfId="5807"/>
    <cellStyle name="SAPBEXfilterDrill 11 7 7" xfId="9565"/>
    <cellStyle name="SAPBEXfilterDrill 11 8" xfId="867"/>
    <cellStyle name="SAPBEXfilterDrill 11 8 2" xfId="1670"/>
    <cellStyle name="SAPBEXfilterDrill 11 8 2 2" xfId="8669"/>
    <cellStyle name="SAPBEXfilterDrill 11 8 3" xfId="1671"/>
    <cellStyle name="SAPBEXfilterDrill 11 8 3 2" xfId="8668"/>
    <cellStyle name="SAPBEXfilterDrill 11 8 4" xfId="1672"/>
    <cellStyle name="SAPBEXfilterDrill 11 8 4 2" xfId="8667"/>
    <cellStyle name="SAPBEXfilterDrill 11 8 5" xfId="1673"/>
    <cellStyle name="SAPBEXfilterDrill 11 8 5 2" xfId="8666"/>
    <cellStyle name="SAPBEXfilterDrill 11 8 6" xfId="5926"/>
    <cellStyle name="SAPBEXfilterDrill 11 8 7" xfId="9449"/>
    <cellStyle name="SAPBEXfilterDrill 11 9" xfId="685"/>
    <cellStyle name="SAPBEXfilterDrill 11 9 2" xfId="1674"/>
    <cellStyle name="SAPBEXfilterDrill 11 9 2 2" xfId="8665"/>
    <cellStyle name="SAPBEXfilterDrill 11 9 3" xfId="1675"/>
    <cellStyle name="SAPBEXfilterDrill 11 9 3 2" xfId="8664"/>
    <cellStyle name="SAPBEXfilterDrill 11 9 4" xfId="1676"/>
    <cellStyle name="SAPBEXfilterDrill 11 9 4 2" xfId="8663"/>
    <cellStyle name="SAPBEXfilterDrill 11 9 5" xfId="1677"/>
    <cellStyle name="SAPBEXfilterDrill 11 9 5 2" xfId="8662"/>
    <cellStyle name="SAPBEXfilterDrill 11 9 6" xfId="5744"/>
    <cellStyle name="SAPBEXfilterDrill 11 9 7" xfId="9627"/>
    <cellStyle name="SAPBEXfilterDrill 12" xfId="571"/>
    <cellStyle name="SAPBEXfilterDrill 12 10" xfId="920"/>
    <cellStyle name="SAPBEXfilterDrill 12 10 2" xfId="1678"/>
    <cellStyle name="SAPBEXfilterDrill 12 10 2 2" xfId="8661"/>
    <cellStyle name="SAPBEXfilterDrill 12 10 3" xfId="1679"/>
    <cellStyle name="SAPBEXfilterDrill 12 10 3 2" xfId="8660"/>
    <cellStyle name="SAPBEXfilterDrill 12 10 4" xfId="1680"/>
    <cellStyle name="SAPBEXfilterDrill 12 10 4 2" xfId="8659"/>
    <cellStyle name="SAPBEXfilterDrill 12 10 5" xfId="1681"/>
    <cellStyle name="SAPBEXfilterDrill 12 10 5 2" xfId="8658"/>
    <cellStyle name="SAPBEXfilterDrill 12 10 6" xfId="5979"/>
    <cellStyle name="SAPBEXfilterDrill 12 10 7" xfId="9397"/>
    <cellStyle name="SAPBEXfilterDrill 12 11" xfId="1256"/>
    <cellStyle name="SAPBEXfilterDrill 12 11 2" xfId="1682"/>
    <cellStyle name="SAPBEXfilterDrill 12 11 2 2" xfId="8657"/>
    <cellStyle name="SAPBEXfilterDrill 12 11 3" xfId="1683"/>
    <cellStyle name="SAPBEXfilterDrill 12 11 3 2" xfId="8656"/>
    <cellStyle name="SAPBEXfilterDrill 12 11 4" xfId="1684"/>
    <cellStyle name="SAPBEXfilterDrill 12 11 4 2" xfId="5642"/>
    <cellStyle name="SAPBEXfilterDrill 12 11 5" xfId="1685"/>
    <cellStyle name="SAPBEXfilterDrill 12 11 5 2" xfId="8655"/>
    <cellStyle name="SAPBEXfilterDrill 12 11 6" xfId="6315"/>
    <cellStyle name="SAPBEXfilterDrill 12 11 7" xfId="9068"/>
    <cellStyle name="SAPBEXfilterDrill 12 12" xfId="817"/>
    <cellStyle name="SAPBEXfilterDrill 12 12 2" xfId="1686"/>
    <cellStyle name="SAPBEXfilterDrill 12 12 2 2" xfId="8654"/>
    <cellStyle name="SAPBEXfilterDrill 12 12 3" xfId="1687"/>
    <cellStyle name="SAPBEXfilterDrill 12 12 3 2" xfId="8653"/>
    <cellStyle name="SAPBEXfilterDrill 12 12 4" xfId="1688"/>
    <cellStyle name="SAPBEXfilterDrill 12 12 4 2" xfId="8652"/>
    <cellStyle name="SAPBEXfilterDrill 12 12 5" xfId="1689"/>
    <cellStyle name="SAPBEXfilterDrill 12 12 5 2" xfId="8651"/>
    <cellStyle name="SAPBEXfilterDrill 12 12 6" xfId="5876"/>
    <cellStyle name="SAPBEXfilterDrill 12 12 7" xfId="9498"/>
    <cellStyle name="SAPBEXfilterDrill 12 13" xfId="1306"/>
    <cellStyle name="SAPBEXfilterDrill 12 13 2" xfId="1690"/>
    <cellStyle name="SAPBEXfilterDrill 12 13 2 2" xfId="8650"/>
    <cellStyle name="SAPBEXfilterDrill 12 13 3" xfId="1691"/>
    <cellStyle name="SAPBEXfilterDrill 12 13 3 2" xfId="8649"/>
    <cellStyle name="SAPBEXfilterDrill 12 13 4" xfId="1692"/>
    <cellStyle name="SAPBEXfilterDrill 12 13 4 2" xfId="8648"/>
    <cellStyle name="SAPBEXfilterDrill 12 13 5" xfId="1693"/>
    <cellStyle name="SAPBEXfilterDrill 12 13 5 2" xfId="8647"/>
    <cellStyle name="SAPBEXfilterDrill 12 13 6" xfId="6365"/>
    <cellStyle name="SAPBEXfilterDrill 12 13 7" xfId="9019"/>
    <cellStyle name="SAPBEXfilterDrill 12 14" xfId="758"/>
    <cellStyle name="SAPBEXfilterDrill 12 14 2" xfId="1694"/>
    <cellStyle name="SAPBEXfilterDrill 12 14 2 2" xfId="8646"/>
    <cellStyle name="SAPBEXfilterDrill 12 14 3" xfId="1695"/>
    <cellStyle name="SAPBEXfilterDrill 12 14 3 2" xfId="8645"/>
    <cellStyle name="SAPBEXfilterDrill 12 14 4" xfId="1696"/>
    <cellStyle name="SAPBEXfilterDrill 12 14 4 2" xfId="8644"/>
    <cellStyle name="SAPBEXfilterDrill 12 14 5" xfId="1697"/>
    <cellStyle name="SAPBEXfilterDrill 12 14 5 2" xfId="8643"/>
    <cellStyle name="SAPBEXfilterDrill 12 14 6" xfId="5817"/>
    <cellStyle name="SAPBEXfilterDrill 12 14 7" xfId="9555"/>
    <cellStyle name="SAPBEXfilterDrill 12 15" xfId="1224"/>
    <cellStyle name="SAPBEXfilterDrill 12 15 2" xfId="1698"/>
    <cellStyle name="SAPBEXfilterDrill 12 15 2 2" xfId="8642"/>
    <cellStyle name="SAPBEXfilterDrill 12 15 3" xfId="1699"/>
    <cellStyle name="SAPBEXfilterDrill 12 15 3 2" xfId="8641"/>
    <cellStyle name="SAPBEXfilterDrill 12 15 4" xfId="1700"/>
    <cellStyle name="SAPBEXfilterDrill 12 15 4 2" xfId="8640"/>
    <cellStyle name="SAPBEXfilterDrill 12 15 5" xfId="1701"/>
    <cellStyle name="SAPBEXfilterDrill 12 15 5 2" xfId="8639"/>
    <cellStyle name="SAPBEXfilterDrill 12 15 6" xfId="6283"/>
    <cellStyle name="SAPBEXfilterDrill 12 15 7" xfId="9099"/>
    <cellStyle name="SAPBEXfilterDrill 12 16" xfId="1421"/>
    <cellStyle name="SAPBEXfilterDrill 12 16 2" xfId="1702"/>
    <cellStyle name="SAPBEXfilterDrill 12 16 2 2" xfId="8638"/>
    <cellStyle name="SAPBEXfilterDrill 12 16 3" xfId="1703"/>
    <cellStyle name="SAPBEXfilterDrill 12 16 3 2" xfId="8637"/>
    <cellStyle name="SAPBEXfilterDrill 12 16 4" xfId="1704"/>
    <cellStyle name="SAPBEXfilterDrill 12 16 4 2" xfId="8636"/>
    <cellStyle name="SAPBEXfilterDrill 12 16 5" xfId="1705"/>
    <cellStyle name="SAPBEXfilterDrill 12 16 5 2" xfId="8635"/>
    <cellStyle name="SAPBEXfilterDrill 12 16 6" xfId="6480"/>
    <cellStyle name="SAPBEXfilterDrill 12 16 7" xfId="8908"/>
    <cellStyle name="SAPBEXfilterDrill 12 17" xfId="1436"/>
    <cellStyle name="SAPBEXfilterDrill 12 17 2" xfId="1706"/>
    <cellStyle name="SAPBEXfilterDrill 12 17 2 2" xfId="8634"/>
    <cellStyle name="SAPBEXfilterDrill 12 17 3" xfId="1707"/>
    <cellStyle name="SAPBEXfilterDrill 12 17 3 2" xfId="8633"/>
    <cellStyle name="SAPBEXfilterDrill 12 17 4" xfId="1708"/>
    <cellStyle name="SAPBEXfilterDrill 12 17 4 2" xfId="8632"/>
    <cellStyle name="SAPBEXfilterDrill 12 17 5" xfId="1709"/>
    <cellStyle name="SAPBEXfilterDrill 12 17 5 2" xfId="8631"/>
    <cellStyle name="SAPBEXfilterDrill 12 17 6" xfId="6495"/>
    <cellStyle name="SAPBEXfilterDrill 12 17 7" xfId="8895"/>
    <cellStyle name="SAPBEXfilterDrill 12 18" xfId="1234"/>
    <cellStyle name="SAPBEXfilterDrill 12 18 2" xfId="1710"/>
    <cellStyle name="SAPBEXfilterDrill 12 18 2 2" xfId="8630"/>
    <cellStyle name="SAPBEXfilterDrill 12 18 3" xfId="1711"/>
    <cellStyle name="SAPBEXfilterDrill 12 18 3 2" xfId="8629"/>
    <cellStyle name="SAPBEXfilterDrill 12 18 4" xfId="1712"/>
    <cellStyle name="SAPBEXfilterDrill 12 18 4 2" xfId="8628"/>
    <cellStyle name="SAPBEXfilterDrill 12 18 5" xfId="1713"/>
    <cellStyle name="SAPBEXfilterDrill 12 18 5 2" xfId="8627"/>
    <cellStyle name="SAPBEXfilterDrill 12 18 6" xfId="6293"/>
    <cellStyle name="SAPBEXfilterDrill 12 18 7" xfId="9089"/>
    <cellStyle name="SAPBEXfilterDrill 12 19" xfId="1480"/>
    <cellStyle name="SAPBEXfilterDrill 12 19 2" xfId="1714"/>
    <cellStyle name="SAPBEXfilterDrill 12 19 2 2" xfId="8626"/>
    <cellStyle name="SAPBEXfilterDrill 12 19 3" xfId="1715"/>
    <cellStyle name="SAPBEXfilterDrill 12 19 3 2" xfId="8625"/>
    <cellStyle name="SAPBEXfilterDrill 12 19 4" xfId="1716"/>
    <cellStyle name="SAPBEXfilterDrill 12 19 4 2" xfId="8624"/>
    <cellStyle name="SAPBEXfilterDrill 12 19 5" xfId="1717"/>
    <cellStyle name="SAPBEXfilterDrill 12 19 5 2" xfId="8623"/>
    <cellStyle name="SAPBEXfilterDrill 12 19 6" xfId="6539"/>
    <cellStyle name="SAPBEXfilterDrill 12 19 7" xfId="8855"/>
    <cellStyle name="SAPBEXfilterDrill 12 2" xfId="1027"/>
    <cellStyle name="SAPBEXfilterDrill 12 2 2" xfId="1718"/>
    <cellStyle name="SAPBEXfilterDrill 12 2 2 2" xfId="1719"/>
    <cellStyle name="SAPBEXfilterDrill 12 2 2 2 2" xfId="8621"/>
    <cellStyle name="SAPBEXfilterDrill 12 2 2 3" xfId="1720"/>
    <cellStyle name="SAPBEXfilterDrill 12 2 2 3 2" xfId="8620"/>
    <cellStyle name="SAPBEXfilterDrill 12 2 2 4" xfId="8622"/>
    <cellStyle name="SAPBEXfilterDrill 12 2 3" xfId="1721"/>
    <cellStyle name="SAPBEXfilterDrill 12 2 3 2" xfId="8619"/>
    <cellStyle name="SAPBEXfilterDrill 12 2 4" xfId="1722"/>
    <cellStyle name="SAPBEXfilterDrill 12 2 4 2" xfId="5668"/>
    <cellStyle name="SAPBEXfilterDrill 12 2 5" xfId="1723"/>
    <cellStyle name="SAPBEXfilterDrill 12 2 5 2" xfId="8618"/>
    <cellStyle name="SAPBEXfilterDrill 12 2 6" xfId="1724"/>
    <cellStyle name="SAPBEXfilterDrill 12 2 6 2" xfId="8617"/>
    <cellStyle name="SAPBEXfilterDrill 12 2 7" xfId="6086"/>
    <cellStyle name="SAPBEXfilterDrill 12 2 8" xfId="9292"/>
    <cellStyle name="SAPBEXfilterDrill 12 20" xfId="1518"/>
    <cellStyle name="SAPBEXfilterDrill 12 20 2" xfId="1725"/>
    <cellStyle name="SAPBEXfilterDrill 12 20 2 2" xfId="8616"/>
    <cellStyle name="SAPBEXfilterDrill 12 20 3" xfId="1726"/>
    <cellStyle name="SAPBEXfilterDrill 12 20 3 2" xfId="8615"/>
    <cellStyle name="SAPBEXfilterDrill 12 20 4" xfId="1727"/>
    <cellStyle name="SAPBEXfilterDrill 12 20 4 2" xfId="8614"/>
    <cellStyle name="SAPBEXfilterDrill 12 20 5" xfId="6577"/>
    <cellStyle name="SAPBEXfilterDrill 12 20 6" xfId="8818"/>
    <cellStyle name="SAPBEXfilterDrill 12 3" xfId="1048"/>
    <cellStyle name="SAPBEXfilterDrill 12 3 2" xfId="1728"/>
    <cellStyle name="SAPBEXfilterDrill 12 3 2 2" xfId="8613"/>
    <cellStyle name="SAPBEXfilterDrill 12 3 3" xfId="1729"/>
    <cellStyle name="SAPBEXfilterDrill 12 3 3 2" xfId="8612"/>
    <cellStyle name="SAPBEXfilterDrill 12 3 4" xfId="1730"/>
    <cellStyle name="SAPBEXfilterDrill 12 3 4 2" xfId="8611"/>
    <cellStyle name="SAPBEXfilterDrill 12 3 5" xfId="1731"/>
    <cellStyle name="SAPBEXfilterDrill 12 3 5 2" xfId="8610"/>
    <cellStyle name="SAPBEXfilterDrill 12 3 6" xfId="6107"/>
    <cellStyle name="SAPBEXfilterDrill 12 3 7" xfId="9272"/>
    <cellStyle name="SAPBEXfilterDrill 12 4" xfId="861"/>
    <cellStyle name="SAPBEXfilterDrill 12 4 2" xfId="1732"/>
    <cellStyle name="SAPBEXfilterDrill 12 4 2 2" xfId="8609"/>
    <cellStyle name="SAPBEXfilterDrill 12 4 3" xfId="1733"/>
    <cellStyle name="SAPBEXfilterDrill 12 4 3 2" xfId="8608"/>
    <cellStyle name="SAPBEXfilterDrill 12 4 4" xfId="1734"/>
    <cellStyle name="SAPBEXfilterDrill 12 4 4 2" xfId="8607"/>
    <cellStyle name="SAPBEXfilterDrill 12 4 5" xfId="1735"/>
    <cellStyle name="SAPBEXfilterDrill 12 4 5 2" xfId="8606"/>
    <cellStyle name="SAPBEXfilterDrill 12 4 6" xfId="5920"/>
    <cellStyle name="SAPBEXfilterDrill 12 4 7" xfId="9455"/>
    <cellStyle name="SAPBEXfilterDrill 12 5" xfId="700"/>
    <cellStyle name="SAPBEXfilterDrill 12 5 2" xfId="1736"/>
    <cellStyle name="SAPBEXfilterDrill 12 5 2 2" xfId="8605"/>
    <cellStyle name="SAPBEXfilterDrill 12 5 3" xfId="1737"/>
    <cellStyle name="SAPBEXfilterDrill 12 5 3 2" xfId="8604"/>
    <cellStyle name="SAPBEXfilterDrill 12 5 4" xfId="1738"/>
    <cellStyle name="SAPBEXfilterDrill 12 5 4 2" xfId="8603"/>
    <cellStyle name="SAPBEXfilterDrill 12 5 5" xfId="1739"/>
    <cellStyle name="SAPBEXfilterDrill 12 5 5 2" xfId="8602"/>
    <cellStyle name="SAPBEXfilterDrill 12 5 6" xfId="5759"/>
    <cellStyle name="SAPBEXfilterDrill 12 5 7" xfId="9612"/>
    <cellStyle name="SAPBEXfilterDrill 12 6" xfId="921"/>
    <cellStyle name="SAPBEXfilterDrill 12 6 2" xfId="1740"/>
    <cellStyle name="SAPBEXfilterDrill 12 6 2 2" xfId="8601"/>
    <cellStyle name="SAPBEXfilterDrill 12 6 3" xfId="1741"/>
    <cellStyle name="SAPBEXfilterDrill 12 6 3 2" xfId="8600"/>
    <cellStyle name="SAPBEXfilterDrill 12 6 4" xfId="1742"/>
    <cellStyle name="SAPBEXfilterDrill 12 6 4 2" xfId="8599"/>
    <cellStyle name="SAPBEXfilterDrill 12 6 5" xfId="1743"/>
    <cellStyle name="SAPBEXfilterDrill 12 6 5 2" xfId="8598"/>
    <cellStyle name="SAPBEXfilterDrill 12 6 6" xfId="5980"/>
    <cellStyle name="SAPBEXfilterDrill 12 6 7" xfId="9396"/>
    <cellStyle name="SAPBEXfilterDrill 12 7" xfId="859"/>
    <cellStyle name="SAPBEXfilterDrill 12 7 2" xfId="1744"/>
    <cellStyle name="SAPBEXfilterDrill 12 7 2 2" xfId="8597"/>
    <cellStyle name="SAPBEXfilterDrill 12 7 3" xfId="1745"/>
    <cellStyle name="SAPBEXfilterDrill 12 7 3 2" xfId="8596"/>
    <cellStyle name="SAPBEXfilterDrill 12 7 4" xfId="1746"/>
    <cellStyle name="SAPBEXfilterDrill 12 7 4 2" xfId="8595"/>
    <cellStyle name="SAPBEXfilterDrill 12 7 5" xfId="1747"/>
    <cellStyle name="SAPBEXfilterDrill 12 7 5 2" xfId="8594"/>
    <cellStyle name="SAPBEXfilterDrill 12 7 6" xfId="5918"/>
    <cellStyle name="SAPBEXfilterDrill 12 7 7" xfId="9457"/>
    <cellStyle name="SAPBEXfilterDrill 12 8" xfId="752"/>
    <cellStyle name="SAPBEXfilterDrill 12 8 2" xfId="1748"/>
    <cellStyle name="SAPBEXfilterDrill 12 8 2 2" xfId="8593"/>
    <cellStyle name="SAPBEXfilterDrill 12 8 3" xfId="1749"/>
    <cellStyle name="SAPBEXfilterDrill 12 8 3 2" xfId="8592"/>
    <cellStyle name="SAPBEXfilterDrill 12 8 4" xfId="1750"/>
    <cellStyle name="SAPBEXfilterDrill 12 8 4 2" xfId="8591"/>
    <cellStyle name="SAPBEXfilterDrill 12 8 5" xfId="1751"/>
    <cellStyle name="SAPBEXfilterDrill 12 8 5 2" xfId="8590"/>
    <cellStyle name="SAPBEXfilterDrill 12 8 6" xfId="5811"/>
    <cellStyle name="SAPBEXfilterDrill 12 8 7" xfId="9561"/>
    <cellStyle name="SAPBEXfilterDrill 12 9" xfId="823"/>
    <cellStyle name="SAPBEXfilterDrill 12 9 2" xfId="1752"/>
    <cellStyle name="SAPBEXfilterDrill 12 9 2 2" xfId="8589"/>
    <cellStyle name="SAPBEXfilterDrill 12 9 3" xfId="1753"/>
    <cellStyle name="SAPBEXfilterDrill 12 9 3 2" xfId="8588"/>
    <cellStyle name="SAPBEXfilterDrill 12 9 4" xfId="1754"/>
    <cellStyle name="SAPBEXfilterDrill 12 9 4 2" xfId="8587"/>
    <cellStyle name="SAPBEXfilterDrill 12 9 5" xfId="1755"/>
    <cellStyle name="SAPBEXfilterDrill 12 9 5 2" xfId="8586"/>
    <cellStyle name="SAPBEXfilterDrill 12 9 6" xfId="5882"/>
    <cellStyle name="SAPBEXfilterDrill 12 9 7" xfId="9492"/>
    <cellStyle name="SAPBEXfilterDrill 13" xfId="849"/>
    <cellStyle name="SAPBEXfilterDrill 13 2" xfId="1756"/>
    <cellStyle name="SAPBEXfilterDrill 13 2 2" xfId="1757"/>
    <cellStyle name="SAPBEXfilterDrill 13 2 2 2" xfId="8584"/>
    <cellStyle name="SAPBEXfilterDrill 13 2 3" xfId="1758"/>
    <cellStyle name="SAPBEXfilterDrill 13 2 3 2" xfId="8583"/>
    <cellStyle name="SAPBEXfilterDrill 13 2 4" xfId="8585"/>
    <cellStyle name="SAPBEXfilterDrill 13 3" xfId="1759"/>
    <cellStyle name="SAPBEXfilterDrill 13 3 2" xfId="8582"/>
    <cellStyle name="SAPBEXfilterDrill 13 4" xfId="1760"/>
    <cellStyle name="SAPBEXfilterDrill 13 4 2" xfId="8581"/>
    <cellStyle name="SAPBEXfilterDrill 13 5" xfId="1761"/>
    <cellStyle name="SAPBEXfilterDrill 13 5 2" xfId="8580"/>
    <cellStyle name="SAPBEXfilterDrill 13 6" xfId="1762"/>
    <cellStyle name="SAPBEXfilterDrill 13 6 2" xfId="8579"/>
    <cellStyle name="SAPBEXfilterDrill 13 7" xfId="5908"/>
    <cellStyle name="SAPBEXfilterDrill 13 8" xfId="9466"/>
    <cellStyle name="SAPBEXfilterDrill 14" xfId="1007"/>
    <cellStyle name="SAPBEXfilterDrill 14 2" xfId="1763"/>
    <cellStyle name="SAPBEXfilterDrill 14 2 2" xfId="5631"/>
    <cellStyle name="SAPBEXfilterDrill 14 3" xfId="1764"/>
    <cellStyle name="SAPBEXfilterDrill 14 3 2" xfId="8578"/>
    <cellStyle name="SAPBEXfilterDrill 14 4" xfId="1765"/>
    <cellStyle name="SAPBEXfilterDrill 14 4 2" xfId="8577"/>
    <cellStyle name="SAPBEXfilterDrill 14 5" xfId="1766"/>
    <cellStyle name="SAPBEXfilterDrill 14 5 2" xfId="8576"/>
    <cellStyle name="SAPBEXfilterDrill 14 6" xfId="6066"/>
    <cellStyle name="SAPBEXfilterDrill 14 7" xfId="9312"/>
    <cellStyle name="SAPBEXfilterDrill 15" xfId="794"/>
    <cellStyle name="SAPBEXfilterDrill 15 2" xfId="1767"/>
    <cellStyle name="SAPBEXfilterDrill 15 2 2" xfId="8575"/>
    <cellStyle name="SAPBEXfilterDrill 15 3" xfId="1768"/>
    <cellStyle name="SAPBEXfilterDrill 15 3 2" xfId="8574"/>
    <cellStyle name="SAPBEXfilterDrill 15 4" xfId="1769"/>
    <cellStyle name="SAPBEXfilterDrill 15 4 2" xfId="8573"/>
    <cellStyle name="SAPBEXfilterDrill 15 5" xfId="1770"/>
    <cellStyle name="SAPBEXfilterDrill 15 5 2" xfId="8572"/>
    <cellStyle name="SAPBEXfilterDrill 15 6" xfId="5853"/>
    <cellStyle name="SAPBEXfilterDrill 15 7" xfId="9520"/>
    <cellStyle name="SAPBEXfilterDrill 16" xfId="673"/>
    <cellStyle name="SAPBEXfilterDrill 16 2" xfId="1771"/>
    <cellStyle name="SAPBEXfilterDrill 16 2 2" xfId="8571"/>
    <cellStyle name="SAPBEXfilterDrill 16 3" xfId="1772"/>
    <cellStyle name="SAPBEXfilterDrill 16 3 2" xfId="8570"/>
    <cellStyle name="SAPBEXfilterDrill 16 4" xfId="1773"/>
    <cellStyle name="SAPBEXfilterDrill 16 4 2" xfId="8569"/>
    <cellStyle name="SAPBEXfilterDrill 16 5" xfId="1774"/>
    <cellStyle name="SAPBEXfilterDrill 16 5 2" xfId="8568"/>
    <cellStyle name="SAPBEXfilterDrill 16 6" xfId="5732"/>
    <cellStyle name="SAPBEXfilterDrill 16 7" xfId="9639"/>
    <cellStyle name="SAPBEXfilterDrill 17" xfId="738"/>
    <cellStyle name="SAPBEXfilterDrill 17 2" xfId="1775"/>
    <cellStyle name="SAPBEXfilterDrill 17 2 2" xfId="8567"/>
    <cellStyle name="SAPBEXfilterDrill 17 3" xfId="1776"/>
    <cellStyle name="SAPBEXfilterDrill 17 3 2" xfId="8566"/>
    <cellStyle name="SAPBEXfilterDrill 17 4" xfId="1777"/>
    <cellStyle name="SAPBEXfilterDrill 17 4 2" xfId="8565"/>
    <cellStyle name="SAPBEXfilterDrill 17 5" xfId="1778"/>
    <cellStyle name="SAPBEXfilterDrill 17 5 2" xfId="8564"/>
    <cellStyle name="SAPBEXfilterDrill 17 6" xfId="5797"/>
    <cellStyle name="SAPBEXfilterDrill 17 7" xfId="9575"/>
    <cellStyle name="SAPBEXfilterDrill 18" xfId="1067"/>
    <cellStyle name="SAPBEXfilterDrill 18 2" xfId="1779"/>
    <cellStyle name="SAPBEXfilterDrill 18 2 2" xfId="8563"/>
    <cellStyle name="SAPBEXfilterDrill 18 3" xfId="1780"/>
    <cellStyle name="SAPBEXfilterDrill 18 3 2" xfId="8562"/>
    <cellStyle name="SAPBEXfilterDrill 18 4" xfId="1781"/>
    <cellStyle name="SAPBEXfilterDrill 18 4 2" xfId="8561"/>
    <cellStyle name="SAPBEXfilterDrill 18 5" xfId="1782"/>
    <cellStyle name="SAPBEXfilterDrill 18 5 2" xfId="8560"/>
    <cellStyle name="SAPBEXfilterDrill 18 6" xfId="6126"/>
    <cellStyle name="SAPBEXfilterDrill 18 7" xfId="9253"/>
    <cellStyle name="SAPBEXfilterDrill 19" xfId="829"/>
    <cellStyle name="SAPBEXfilterDrill 19 2" xfId="1783"/>
    <cellStyle name="SAPBEXfilterDrill 19 2 2" xfId="8559"/>
    <cellStyle name="SAPBEXfilterDrill 19 3" xfId="1784"/>
    <cellStyle name="SAPBEXfilterDrill 19 3 2" xfId="8558"/>
    <cellStyle name="SAPBEXfilterDrill 19 4" xfId="1785"/>
    <cellStyle name="SAPBEXfilterDrill 19 4 2" xfId="8557"/>
    <cellStyle name="SAPBEXfilterDrill 19 5" xfId="1786"/>
    <cellStyle name="SAPBEXfilterDrill 19 5 2" xfId="8556"/>
    <cellStyle name="SAPBEXfilterDrill 19 6" xfId="5888"/>
    <cellStyle name="SAPBEXfilterDrill 19 7" xfId="9486"/>
    <cellStyle name="SAPBEXfilterDrill 2" xfId="404"/>
    <cellStyle name="SAPBEXfilterDrill 2 10" xfId="838"/>
    <cellStyle name="SAPBEXfilterDrill 2 10 2" xfId="1787"/>
    <cellStyle name="SAPBEXfilterDrill 2 10 2 2" xfId="8555"/>
    <cellStyle name="SAPBEXfilterDrill 2 10 3" xfId="1788"/>
    <cellStyle name="SAPBEXfilterDrill 2 10 3 2" xfId="8554"/>
    <cellStyle name="SAPBEXfilterDrill 2 10 4" xfId="1789"/>
    <cellStyle name="SAPBEXfilterDrill 2 10 4 2" xfId="8553"/>
    <cellStyle name="SAPBEXfilterDrill 2 10 5" xfId="1790"/>
    <cellStyle name="SAPBEXfilterDrill 2 10 5 2" xfId="8552"/>
    <cellStyle name="SAPBEXfilterDrill 2 10 6" xfId="5897"/>
    <cellStyle name="SAPBEXfilterDrill 2 10 7" xfId="9477"/>
    <cellStyle name="SAPBEXfilterDrill 2 11" xfId="1043"/>
    <cellStyle name="SAPBEXfilterDrill 2 11 2" xfId="1791"/>
    <cellStyle name="SAPBEXfilterDrill 2 11 2 2" xfId="8551"/>
    <cellStyle name="SAPBEXfilterDrill 2 11 3" xfId="1792"/>
    <cellStyle name="SAPBEXfilterDrill 2 11 3 2" xfId="8550"/>
    <cellStyle name="SAPBEXfilterDrill 2 11 4" xfId="1793"/>
    <cellStyle name="SAPBEXfilterDrill 2 11 4 2" xfId="8549"/>
    <cellStyle name="SAPBEXfilterDrill 2 11 5" xfId="1794"/>
    <cellStyle name="SAPBEXfilterDrill 2 11 5 2" xfId="8548"/>
    <cellStyle name="SAPBEXfilterDrill 2 11 6" xfId="6102"/>
    <cellStyle name="SAPBEXfilterDrill 2 11 7" xfId="9277"/>
    <cellStyle name="SAPBEXfilterDrill 2 12" xfId="680"/>
    <cellStyle name="SAPBEXfilterDrill 2 12 2" xfId="1795"/>
    <cellStyle name="SAPBEXfilterDrill 2 12 2 2" xfId="8547"/>
    <cellStyle name="SAPBEXfilterDrill 2 12 3" xfId="1796"/>
    <cellStyle name="SAPBEXfilterDrill 2 12 3 2" xfId="8546"/>
    <cellStyle name="SAPBEXfilterDrill 2 12 4" xfId="1797"/>
    <cellStyle name="SAPBEXfilterDrill 2 12 4 2" xfId="8545"/>
    <cellStyle name="SAPBEXfilterDrill 2 12 5" xfId="1798"/>
    <cellStyle name="SAPBEXfilterDrill 2 12 5 2" xfId="8544"/>
    <cellStyle name="SAPBEXfilterDrill 2 12 6" xfId="5739"/>
    <cellStyle name="SAPBEXfilterDrill 2 12 7" xfId="9632"/>
    <cellStyle name="SAPBEXfilterDrill 2 13" xfId="778"/>
    <cellStyle name="SAPBEXfilterDrill 2 13 2" xfId="1799"/>
    <cellStyle name="SAPBEXfilterDrill 2 13 2 2" xfId="8543"/>
    <cellStyle name="SAPBEXfilterDrill 2 13 3" xfId="1800"/>
    <cellStyle name="SAPBEXfilterDrill 2 13 3 2" xfId="8542"/>
    <cellStyle name="SAPBEXfilterDrill 2 13 4" xfId="1801"/>
    <cellStyle name="SAPBEXfilterDrill 2 13 4 2" xfId="5679"/>
    <cellStyle name="SAPBEXfilterDrill 2 13 5" xfId="1802"/>
    <cellStyle name="SAPBEXfilterDrill 2 13 5 2" xfId="8541"/>
    <cellStyle name="SAPBEXfilterDrill 2 13 6" xfId="5837"/>
    <cellStyle name="SAPBEXfilterDrill 2 13 7" xfId="9536"/>
    <cellStyle name="SAPBEXfilterDrill 2 14" xfId="824"/>
    <cellStyle name="SAPBEXfilterDrill 2 14 2" xfId="1803"/>
    <cellStyle name="SAPBEXfilterDrill 2 14 2 2" xfId="8540"/>
    <cellStyle name="SAPBEXfilterDrill 2 14 3" xfId="1804"/>
    <cellStyle name="SAPBEXfilterDrill 2 14 3 2" xfId="8539"/>
    <cellStyle name="SAPBEXfilterDrill 2 14 4" xfId="1805"/>
    <cellStyle name="SAPBEXfilterDrill 2 14 4 2" xfId="8538"/>
    <cellStyle name="SAPBEXfilterDrill 2 14 5" xfId="1806"/>
    <cellStyle name="SAPBEXfilterDrill 2 14 5 2" xfId="8537"/>
    <cellStyle name="SAPBEXfilterDrill 2 14 6" xfId="5883"/>
    <cellStyle name="SAPBEXfilterDrill 2 14 7" xfId="9491"/>
    <cellStyle name="SAPBEXfilterDrill 2 15" xfId="933"/>
    <cellStyle name="SAPBEXfilterDrill 2 15 2" xfId="1807"/>
    <cellStyle name="SAPBEXfilterDrill 2 15 2 2" xfId="8536"/>
    <cellStyle name="SAPBEXfilterDrill 2 15 3" xfId="1808"/>
    <cellStyle name="SAPBEXfilterDrill 2 15 3 2" xfId="8535"/>
    <cellStyle name="SAPBEXfilterDrill 2 15 4" xfId="1809"/>
    <cellStyle name="SAPBEXfilterDrill 2 15 4 2" xfId="8534"/>
    <cellStyle name="SAPBEXfilterDrill 2 15 5" xfId="1810"/>
    <cellStyle name="SAPBEXfilterDrill 2 15 5 2" xfId="8533"/>
    <cellStyle name="SAPBEXfilterDrill 2 15 6" xfId="5992"/>
    <cellStyle name="SAPBEXfilterDrill 2 15 7" xfId="9385"/>
    <cellStyle name="SAPBEXfilterDrill 2 16" xfId="1257"/>
    <cellStyle name="SAPBEXfilterDrill 2 16 2" xfId="1811"/>
    <cellStyle name="SAPBEXfilterDrill 2 16 2 2" xfId="8532"/>
    <cellStyle name="SAPBEXfilterDrill 2 16 3" xfId="1812"/>
    <cellStyle name="SAPBEXfilterDrill 2 16 3 2" xfId="8531"/>
    <cellStyle name="SAPBEXfilterDrill 2 16 4" xfId="1813"/>
    <cellStyle name="SAPBEXfilterDrill 2 16 4 2" xfId="8530"/>
    <cellStyle name="SAPBEXfilterDrill 2 16 5" xfId="1814"/>
    <cellStyle name="SAPBEXfilterDrill 2 16 5 2" xfId="8529"/>
    <cellStyle name="SAPBEXfilterDrill 2 16 6" xfId="6316"/>
    <cellStyle name="SAPBEXfilterDrill 2 16 7" xfId="9067"/>
    <cellStyle name="SAPBEXfilterDrill 2 17" xfId="818"/>
    <cellStyle name="SAPBEXfilterDrill 2 17 2" xfId="1815"/>
    <cellStyle name="SAPBEXfilterDrill 2 17 2 2" xfId="8528"/>
    <cellStyle name="SAPBEXfilterDrill 2 17 3" xfId="1816"/>
    <cellStyle name="SAPBEXfilterDrill 2 17 3 2" xfId="8527"/>
    <cellStyle name="SAPBEXfilterDrill 2 17 4" xfId="1817"/>
    <cellStyle name="SAPBEXfilterDrill 2 17 4 2" xfId="8526"/>
    <cellStyle name="SAPBEXfilterDrill 2 17 5" xfId="1818"/>
    <cellStyle name="SAPBEXfilterDrill 2 17 5 2" xfId="8525"/>
    <cellStyle name="SAPBEXfilterDrill 2 17 6" xfId="5877"/>
    <cellStyle name="SAPBEXfilterDrill 2 17 7" xfId="9497"/>
    <cellStyle name="SAPBEXfilterDrill 2 18" xfId="1307"/>
    <cellStyle name="SAPBEXfilterDrill 2 18 2" xfId="1819"/>
    <cellStyle name="SAPBEXfilterDrill 2 18 2 2" xfId="8524"/>
    <cellStyle name="SAPBEXfilterDrill 2 18 3" xfId="1820"/>
    <cellStyle name="SAPBEXfilterDrill 2 18 3 2" xfId="8523"/>
    <cellStyle name="SAPBEXfilterDrill 2 18 4" xfId="1821"/>
    <cellStyle name="SAPBEXfilterDrill 2 18 4 2" xfId="8522"/>
    <cellStyle name="SAPBEXfilterDrill 2 18 5" xfId="1822"/>
    <cellStyle name="SAPBEXfilterDrill 2 18 5 2" xfId="8521"/>
    <cellStyle name="SAPBEXfilterDrill 2 18 6" xfId="6366"/>
    <cellStyle name="SAPBEXfilterDrill 2 18 7" xfId="9018"/>
    <cellStyle name="SAPBEXfilterDrill 2 19" xfId="1384"/>
    <cellStyle name="SAPBEXfilterDrill 2 19 2" xfId="1823"/>
    <cellStyle name="SAPBEXfilterDrill 2 19 2 2" xfId="8520"/>
    <cellStyle name="SAPBEXfilterDrill 2 19 3" xfId="1824"/>
    <cellStyle name="SAPBEXfilterDrill 2 19 3 2" xfId="8519"/>
    <cellStyle name="SAPBEXfilterDrill 2 19 4" xfId="1825"/>
    <cellStyle name="SAPBEXfilterDrill 2 19 4 2" xfId="8518"/>
    <cellStyle name="SAPBEXfilterDrill 2 19 5" xfId="1826"/>
    <cellStyle name="SAPBEXfilterDrill 2 19 5 2" xfId="8517"/>
    <cellStyle name="SAPBEXfilterDrill 2 19 6" xfId="6443"/>
    <cellStyle name="SAPBEXfilterDrill 2 19 7" xfId="8944"/>
    <cellStyle name="SAPBEXfilterDrill 2 2" xfId="492"/>
    <cellStyle name="SAPBEXfilterDrill 2 2 10" xfId="755"/>
    <cellStyle name="SAPBEXfilterDrill 2 2 10 2" xfId="1827"/>
    <cellStyle name="SAPBEXfilterDrill 2 2 10 2 2" xfId="8516"/>
    <cellStyle name="SAPBEXfilterDrill 2 2 10 3" xfId="1828"/>
    <cellStyle name="SAPBEXfilterDrill 2 2 10 3 2" xfId="8515"/>
    <cellStyle name="SAPBEXfilterDrill 2 2 10 4" xfId="1829"/>
    <cellStyle name="SAPBEXfilterDrill 2 2 10 4 2" xfId="8514"/>
    <cellStyle name="SAPBEXfilterDrill 2 2 10 5" xfId="1830"/>
    <cellStyle name="SAPBEXfilterDrill 2 2 10 5 2" xfId="8513"/>
    <cellStyle name="SAPBEXfilterDrill 2 2 10 6" xfId="5814"/>
    <cellStyle name="SAPBEXfilterDrill 2 2 10 7" xfId="9558"/>
    <cellStyle name="SAPBEXfilterDrill 2 2 11" xfId="691"/>
    <cellStyle name="SAPBEXfilterDrill 2 2 11 2" xfId="1831"/>
    <cellStyle name="SAPBEXfilterDrill 2 2 11 2 2" xfId="8512"/>
    <cellStyle name="SAPBEXfilterDrill 2 2 11 3" xfId="1832"/>
    <cellStyle name="SAPBEXfilterDrill 2 2 11 3 2" xfId="8511"/>
    <cellStyle name="SAPBEXfilterDrill 2 2 11 4" xfId="1833"/>
    <cellStyle name="SAPBEXfilterDrill 2 2 11 4 2" xfId="8510"/>
    <cellStyle name="SAPBEXfilterDrill 2 2 11 5" xfId="1834"/>
    <cellStyle name="SAPBEXfilterDrill 2 2 11 5 2" xfId="8509"/>
    <cellStyle name="SAPBEXfilterDrill 2 2 11 6" xfId="5750"/>
    <cellStyle name="SAPBEXfilterDrill 2 2 11 7" xfId="9621"/>
    <cellStyle name="SAPBEXfilterDrill 2 2 12" xfId="1258"/>
    <cellStyle name="SAPBEXfilterDrill 2 2 12 2" xfId="1835"/>
    <cellStyle name="SAPBEXfilterDrill 2 2 12 2 2" xfId="8508"/>
    <cellStyle name="SAPBEXfilterDrill 2 2 12 3" xfId="1836"/>
    <cellStyle name="SAPBEXfilterDrill 2 2 12 3 2" xfId="8507"/>
    <cellStyle name="SAPBEXfilterDrill 2 2 12 4" xfId="1837"/>
    <cellStyle name="SAPBEXfilterDrill 2 2 12 4 2" xfId="8506"/>
    <cellStyle name="SAPBEXfilterDrill 2 2 12 5" xfId="1838"/>
    <cellStyle name="SAPBEXfilterDrill 2 2 12 5 2" xfId="8505"/>
    <cellStyle name="SAPBEXfilterDrill 2 2 12 6" xfId="6317"/>
    <cellStyle name="SAPBEXfilterDrill 2 2 12 7" xfId="9066"/>
    <cellStyle name="SAPBEXfilterDrill 2 2 13" xfId="819"/>
    <cellStyle name="SAPBEXfilterDrill 2 2 13 2" xfId="1839"/>
    <cellStyle name="SAPBEXfilterDrill 2 2 13 2 2" xfId="8504"/>
    <cellStyle name="SAPBEXfilterDrill 2 2 13 3" xfId="1840"/>
    <cellStyle name="SAPBEXfilterDrill 2 2 13 3 2" xfId="8503"/>
    <cellStyle name="SAPBEXfilterDrill 2 2 13 4" xfId="1841"/>
    <cellStyle name="SAPBEXfilterDrill 2 2 13 4 2" xfId="8502"/>
    <cellStyle name="SAPBEXfilterDrill 2 2 13 5" xfId="1842"/>
    <cellStyle name="SAPBEXfilterDrill 2 2 13 5 2" xfId="5648"/>
    <cellStyle name="SAPBEXfilterDrill 2 2 13 6" xfId="5878"/>
    <cellStyle name="SAPBEXfilterDrill 2 2 13 7" xfId="9496"/>
    <cellStyle name="SAPBEXfilterDrill 2 2 14" xfId="1308"/>
    <cellStyle name="SAPBEXfilterDrill 2 2 14 2" xfId="1843"/>
    <cellStyle name="SAPBEXfilterDrill 2 2 14 2 2" xfId="8501"/>
    <cellStyle name="SAPBEXfilterDrill 2 2 14 3" xfId="1844"/>
    <cellStyle name="SAPBEXfilterDrill 2 2 14 3 2" xfId="8500"/>
    <cellStyle name="SAPBEXfilterDrill 2 2 14 4" xfId="1845"/>
    <cellStyle name="SAPBEXfilterDrill 2 2 14 4 2" xfId="8499"/>
    <cellStyle name="SAPBEXfilterDrill 2 2 14 5" xfId="1846"/>
    <cellStyle name="SAPBEXfilterDrill 2 2 14 5 2" xfId="8498"/>
    <cellStyle name="SAPBEXfilterDrill 2 2 14 6" xfId="6367"/>
    <cellStyle name="SAPBEXfilterDrill 2 2 14 7" xfId="9017"/>
    <cellStyle name="SAPBEXfilterDrill 2 2 15" xfId="671"/>
    <cellStyle name="SAPBEXfilterDrill 2 2 15 2" xfId="1847"/>
    <cellStyle name="SAPBEXfilterDrill 2 2 15 2 2" xfId="8497"/>
    <cellStyle name="SAPBEXfilterDrill 2 2 15 3" xfId="1848"/>
    <cellStyle name="SAPBEXfilterDrill 2 2 15 3 2" xfId="8496"/>
    <cellStyle name="SAPBEXfilterDrill 2 2 15 4" xfId="1849"/>
    <cellStyle name="SAPBEXfilterDrill 2 2 15 4 2" xfId="8495"/>
    <cellStyle name="SAPBEXfilterDrill 2 2 15 5" xfId="1850"/>
    <cellStyle name="SAPBEXfilterDrill 2 2 15 5 2" xfId="8494"/>
    <cellStyle name="SAPBEXfilterDrill 2 2 15 6" xfId="5730"/>
    <cellStyle name="SAPBEXfilterDrill 2 2 15 7" xfId="9641"/>
    <cellStyle name="SAPBEXfilterDrill 2 2 16" xfId="1415"/>
    <cellStyle name="SAPBEXfilterDrill 2 2 16 2" xfId="1851"/>
    <cellStyle name="SAPBEXfilterDrill 2 2 16 2 2" xfId="8493"/>
    <cellStyle name="SAPBEXfilterDrill 2 2 16 3" xfId="1852"/>
    <cellStyle name="SAPBEXfilterDrill 2 2 16 3 2" xfId="8492"/>
    <cellStyle name="SAPBEXfilterDrill 2 2 16 4" xfId="1853"/>
    <cellStyle name="SAPBEXfilterDrill 2 2 16 4 2" xfId="8491"/>
    <cellStyle name="SAPBEXfilterDrill 2 2 16 5" xfId="1854"/>
    <cellStyle name="SAPBEXfilterDrill 2 2 16 5 2" xfId="8490"/>
    <cellStyle name="SAPBEXfilterDrill 2 2 16 6" xfId="6474"/>
    <cellStyle name="SAPBEXfilterDrill 2 2 16 7" xfId="8914"/>
    <cellStyle name="SAPBEXfilterDrill 2 2 17" xfId="666"/>
    <cellStyle name="SAPBEXfilterDrill 2 2 17 2" xfId="1855"/>
    <cellStyle name="SAPBEXfilterDrill 2 2 17 2 2" xfId="8489"/>
    <cellStyle name="SAPBEXfilterDrill 2 2 17 3" xfId="1856"/>
    <cellStyle name="SAPBEXfilterDrill 2 2 17 3 2" xfId="8488"/>
    <cellStyle name="SAPBEXfilterDrill 2 2 17 4" xfId="1857"/>
    <cellStyle name="SAPBEXfilterDrill 2 2 17 4 2" xfId="8487"/>
    <cellStyle name="SAPBEXfilterDrill 2 2 17 5" xfId="1858"/>
    <cellStyle name="SAPBEXfilterDrill 2 2 17 5 2" xfId="8486"/>
    <cellStyle name="SAPBEXfilterDrill 2 2 17 6" xfId="5725"/>
    <cellStyle name="SAPBEXfilterDrill 2 2 17 7" xfId="9646"/>
    <cellStyle name="SAPBEXfilterDrill 2 2 18" xfId="1443"/>
    <cellStyle name="SAPBEXfilterDrill 2 2 18 2" xfId="1859"/>
    <cellStyle name="SAPBEXfilterDrill 2 2 18 2 2" xfId="8485"/>
    <cellStyle name="SAPBEXfilterDrill 2 2 18 3" xfId="1860"/>
    <cellStyle name="SAPBEXfilterDrill 2 2 18 3 2" xfId="8484"/>
    <cellStyle name="SAPBEXfilterDrill 2 2 18 4" xfId="1861"/>
    <cellStyle name="SAPBEXfilterDrill 2 2 18 4 2" xfId="8483"/>
    <cellStyle name="SAPBEXfilterDrill 2 2 18 5" xfId="1862"/>
    <cellStyle name="SAPBEXfilterDrill 2 2 18 5 2" xfId="8482"/>
    <cellStyle name="SAPBEXfilterDrill 2 2 18 6" xfId="6502"/>
    <cellStyle name="SAPBEXfilterDrill 2 2 18 7" xfId="8888"/>
    <cellStyle name="SAPBEXfilterDrill 2 2 19" xfId="1400"/>
    <cellStyle name="SAPBEXfilterDrill 2 2 19 2" xfId="1863"/>
    <cellStyle name="SAPBEXfilterDrill 2 2 19 2 2" xfId="8481"/>
    <cellStyle name="SAPBEXfilterDrill 2 2 19 3" xfId="1864"/>
    <cellStyle name="SAPBEXfilterDrill 2 2 19 3 2" xfId="8480"/>
    <cellStyle name="SAPBEXfilterDrill 2 2 19 4" xfId="1865"/>
    <cellStyle name="SAPBEXfilterDrill 2 2 19 4 2" xfId="8479"/>
    <cellStyle name="SAPBEXfilterDrill 2 2 19 5" xfId="1866"/>
    <cellStyle name="SAPBEXfilterDrill 2 2 19 5 2" xfId="8478"/>
    <cellStyle name="SAPBEXfilterDrill 2 2 19 6" xfId="6459"/>
    <cellStyle name="SAPBEXfilterDrill 2 2 19 7" xfId="8928"/>
    <cellStyle name="SAPBEXfilterDrill 2 2 2" xfId="587"/>
    <cellStyle name="SAPBEXfilterDrill 2 2 2 2" xfId="1867"/>
    <cellStyle name="SAPBEXfilterDrill 2 2 2 2 2" xfId="8477"/>
    <cellStyle name="SAPBEXfilterDrill 2 2 2 3" xfId="1868"/>
    <cellStyle name="SAPBEXfilterDrill 2 2 2 3 2" xfId="8476"/>
    <cellStyle name="SAPBEXfilterDrill 2 2 2 4" xfId="9711"/>
    <cellStyle name="SAPBEXfilterDrill 2 2 20" xfId="1489"/>
    <cellStyle name="SAPBEXfilterDrill 2 2 20 2" xfId="1869"/>
    <cellStyle name="SAPBEXfilterDrill 2 2 20 2 2" xfId="8475"/>
    <cellStyle name="SAPBEXfilterDrill 2 2 20 3" xfId="1870"/>
    <cellStyle name="SAPBEXfilterDrill 2 2 20 3 2" xfId="8474"/>
    <cellStyle name="SAPBEXfilterDrill 2 2 20 4" xfId="1871"/>
    <cellStyle name="SAPBEXfilterDrill 2 2 20 4 2" xfId="8473"/>
    <cellStyle name="SAPBEXfilterDrill 2 2 20 5" xfId="1872"/>
    <cellStyle name="SAPBEXfilterDrill 2 2 20 5 2" xfId="8472"/>
    <cellStyle name="SAPBEXfilterDrill 2 2 20 6" xfId="6548"/>
    <cellStyle name="SAPBEXfilterDrill 2 2 20 7" xfId="8846"/>
    <cellStyle name="SAPBEXfilterDrill 2 2 21" xfId="1391"/>
    <cellStyle name="SAPBEXfilterDrill 2 2 21 2" xfId="1873"/>
    <cellStyle name="SAPBEXfilterDrill 2 2 21 2 2" xfId="8471"/>
    <cellStyle name="SAPBEXfilterDrill 2 2 21 3" xfId="1874"/>
    <cellStyle name="SAPBEXfilterDrill 2 2 21 3 2" xfId="8470"/>
    <cellStyle name="SAPBEXfilterDrill 2 2 21 4" xfId="1875"/>
    <cellStyle name="SAPBEXfilterDrill 2 2 21 4 2" xfId="8469"/>
    <cellStyle name="SAPBEXfilterDrill 2 2 21 5" xfId="6450"/>
    <cellStyle name="SAPBEXfilterDrill 2 2 21 6" xfId="8937"/>
    <cellStyle name="SAPBEXfilterDrill 2 2 3" xfId="964"/>
    <cellStyle name="SAPBEXfilterDrill 2 2 3 2" xfId="1876"/>
    <cellStyle name="SAPBEXfilterDrill 2 2 3 2 2" xfId="8468"/>
    <cellStyle name="SAPBEXfilterDrill 2 2 3 3" xfId="1877"/>
    <cellStyle name="SAPBEXfilterDrill 2 2 3 3 2" xfId="8467"/>
    <cellStyle name="SAPBEXfilterDrill 2 2 3 4" xfId="1878"/>
    <cellStyle name="SAPBEXfilterDrill 2 2 3 4 2" xfId="8466"/>
    <cellStyle name="SAPBEXfilterDrill 2 2 3 5" xfId="1879"/>
    <cellStyle name="SAPBEXfilterDrill 2 2 3 5 2" xfId="8465"/>
    <cellStyle name="SAPBEXfilterDrill 2 2 3 6" xfId="6023"/>
    <cellStyle name="SAPBEXfilterDrill 2 2 3 7" xfId="9354"/>
    <cellStyle name="SAPBEXfilterDrill 2 2 4" xfId="776"/>
    <cellStyle name="SAPBEXfilterDrill 2 2 4 2" xfId="1880"/>
    <cellStyle name="SAPBEXfilterDrill 2 2 4 2 2" xfId="5664"/>
    <cellStyle name="SAPBEXfilterDrill 2 2 4 3" xfId="1881"/>
    <cellStyle name="SAPBEXfilterDrill 2 2 4 3 2" xfId="8464"/>
    <cellStyle name="SAPBEXfilterDrill 2 2 4 4" xfId="1882"/>
    <cellStyle name="SAPBEXfilterDrill 2 2 4 4 2" xfId="8463"/>
    <cellStyle name="SAPBEXfilterDrill 2 2 4 5" xfId="1883"/>
    <cellStyle name="SAPBEXfilterDrill 2 2 4 5 2" xfId="8462"/>
    <cellStyle name="SAPBEXfilterDrill 2 2 4 6" xfId="5835"/>
    <cellStyle name="SAPBEXfilterDrill 2 2 4 7" xfId="9538"/>
    <cellStyle name="SAPBEXfilterDrill 2 2 5" xfId="872"/>
    <cellStyle name="SAPBEXfilterDrill 2 2 5 2" xfId="1884"/>
    <cellStyle name="SAPBEXfilterDrill 2 2 5 2 2" xfId="8461"/>
    <cellStyle name="SAPBEXfilterDrill 2 2 5 3" xfId="1885"/>
    <cellStyle name="SAPBEXfilterDrill 2 2 5 3 2" xfId="8460"/>
    <cellStyle name="SAPBEXfilterDrill 2 2 5 4" xfId="1886"/>
    <cellStyle name="SAPBEXfilterDrill 2 2 5 4 2" xfId="8459"/>
    <cellStyle name="SAPBEXfilterDrill 2 2 5 5" xfId="1887"/>
    <cellStyle name="SAPBEXfilterDrill 2 2 5 5 2" xfId="8458"/>
    <cellStyle name="SAPBEXfilterDrill 2 2 5 6" xfId="5931"/>
    <cellStyle name="SAPBEXfilterDrill 2 2 5 7" xfId="9444"/>
    <cellStyle name="SAPBEXfilterDrill 2 2 6" xfId="749"/>
    <cellStyle name="SAPBEXfilterDrill 2 2 6 2" xfId="1888"/>
    <cellStyle name="SAPBEXfilterDrill 2 2 6 2 2" xfId="8457"/>
    <cellStyle name="SAPBEXfilterDrill 2 2 6 3" xfId="1889"/>
    <cellStyle name="SAPBEXfilterDrill 2 2 6 3 2" xfId="8456"/>
    <cellStyle name="SAPBEXfilterDrill 2 2 6 4" xfId="1890"/>
    <cellStyle name="SAPBEXfilterDrill 2 2 6 4 2" xfId="8455"/>
    <cellStyle name="SAPBEXfilterDrill 2 2 6 5" xfId="1891"/>
    <cellStyle name="SAPBEXfilterDrill 2 2 6 5 2" xfId="8454"/>
    <cellStyle name="SAPBEXfilterDrill 2 2 6 6" xfId="5808"/>
    <cellStyle name="SAPBEXfilterDrill 2 2 6 7" xfId="9564"/>
    <cellStyle name="SAPBEXfilterDrill 2 2 7" xfId="769"/>
    <cellStyle name="SAPBEXfilterDrill 2 2 7 2" xfId="1892"/>
    <cellStyle name="SAPBEXfilterDrill 2 2 7 2 2" xfId="8453"/>
    <cellStyle name="SAPBEXfilterDrill 2 2 7 3" xfId="1893"/>
    <cellStyle name="SAPBEXfilterDrill 2 2 7 3 2" xfId="8452"/>
    <cellStyle name="SAPBEXfilterDrill 2 2 7 4" xfId="1894"/>
    <cellStyle name="SAPBEXfilterDrill 2 2 7 4 2" xfId="8451"/>
    <cellStyle name="SAPBEXfilterDrill 2 2 7 5" xfId="1895"/>
    <cellStyle name="SAPBEXfilterDrill 2 2 7 5 2" xfId="8450"/>
    <cellStyle name="SAPBEXfilterDrill 2 2 7 6" xfId="5828"/>
    <cellStyle name="SAPBEXfilterDrill 2 2 7 7" xfId="9544"/>
    <cellStyle name="SAPBEXfilterDrill 2 2 8" xfId="983"/>
    <cellStyle name="SAPBEXfilterDrill 2 2 8 2" xfId="1896"/>
    <cellStyle name="SAPBEXfilterDrill 2 2 8 2 2" xfId="8449"/>
    <cellStyle name="SAPBEXfilterDrill 2 2 8 3" xfId="1897"/>
    <cellStyle name="SAPBEXfilterDrill 2 2 8 3 2" xfId="8448"/>
    <cellStyle name="SAPBEXfilterDrill 2 2 8 4" xfId="1898"/>
    <cellStyle name="SAPBEXfilterDrill 2 2 8 4 2" xfId="8447"/>
    <cellStyle name="SAPBEXfilterDrill 2 2 8 5" xfId="1899"/>
    <cellStyle name="SAPBEXfilterDrill 2 2 8 5 2" xfId="8446"/>
    <cellStyle name="SAPBEXfilterDrill 2 2 8 6" xfId="6042"/>
    <cellStyle name="SAPBEXfilterDrill 2 2 8 7" xfId="9336"/>
    <cellStyle name="SAPBEXfilterDrill 2 2 9" xfId="678"/>
    <cellStyle name="SAPBEXfilterDrill 2 2 9 2" xfId="1900"/>
    <cellStyle name="SAPBEXfilterDrill 2 2 9 2 2" xfId="8445"/>
    <cellStyle name="SAPBEXfilterDrill 2 2 9 3" xfId="1901"/>
    <cellStyle name="SAPBEXfilterDrill 2 2 9 3 2" xfId="8444"/>
    <cellStyle name="SAPBEXfilterDrill 2 2 9 4" xfId="1902"/>
    <cellStyle name="SAPBEXfilterDrill 2 2 9 4 2" xfId="8443"/>
    <cellStyle name="SAPBEXfilterDrill 2 2 9 5" xfId="1903"/>
    <cellStyle name="SAPBEXfilterDrill 2 2 9 5 2" xfId="8442"/>
    <cellStyle name="SAPBEXfilterDrill 2 2 9 6" xfId="5737"/>
    <cellStyle name="SAPBEXfilterDrill 2 2 9 7" xfId="9634"/>
    <cellStyle name="SAPBEXfilterDrill 2 20" xfId="952"/>
    <cellStyle name="SAPBEXfilterDrill 2 20 2" xfId="1904"/>
    <cellStyle name="SAPBEXfilterDrill 2 20 2 2" xfId="8441"/>
    <cellStyle name="SAPBEXfilterDrill 2 20 3" xfId="1905"/>
    <cellStyle name="SAPBEXfilterDrill 2 20 3 2" xfId="8440"/>
    <cellStyle name="SAPBEXfilterDrill 2 20 4" xfId="1906"/>
    <cellStyle name="SAPBEXfilterDrill 2 20 4 2" xfId="8439"/>
    <cellStyle name="SAPBEXfilterDrill 2 20 5" xfId="1907"/>
    <cellStyle name="SAPBEXfilterDrill 2 20 5 2" xfId="8438"/>
    <cellStyle name="SAPBEXfilterDrill 2 20 6" xfId="6011"/>
    <cellStyle name="SAPBEXfilterDrill 2 20 7" xfId="9366"/>
    <cellStyle name="SAPBEXfilterDrill 2 21" xfId="1351"/>
    <cellStyle name="SAPBEXfilterDrill 2 21 2" xfId="1908"/>
    <cellStyle name="SAPBEXfilterDrill 2 21 2 2" xfId="8437"/>
    <cellStyle name="SAPBEXfilterDrill 2 21 3" xfId="1909"/>
    <cellStyle name="SAPBEXfilterDrill 2 21 3 2" xfId="8436"/>
    <cellStyle name="SAPBEXfilterDrill 2 21 4" xfId="1910"/>
    <cellStyle name="SAPBEXfilterDrill 2 21 4 2" xfId="8435"/>
    <cellStyle name="SAPBEXfilterDrill 2 21 5" xfId="1911"/>
    <cellStyle name="SAPBEXfilterDrill 2 21 5 2" xfId="8434"/>
    <cellStyle name="SAPBEXfilterDrill 2 21 6" xfId="6410"/>
    <cellStyle name="SAPBEXfilterDrill 2 21 7" xfId="8975"/>
    <cellStyle name="SAPBEXfilterDrill 2 22" xfId="743"/>
    <cellStyle name="SAPBEXfilterDrill 2 22 2" xfId="1912"/>
    <cellStyle name="SAPBEXfilterDrill 2 22 2 2" xfId="8433"/>
    <cellStyle name="SAPBEXfilterDrill 2 22 3" xfId="1913"/>
    <cellStyle name="SAPBEXfilterDrill 2 22 3 2" xfId="8432"/>
    <cellStyle name="SAPBEXfilterDrill 2 22 4" xfId="1914"/>
    <cellStyle name="SAPBEXfilterDrill 2 22 4 2" xfId="8431"/>
    <cellStyle name="SAPBEXfilterDrill 2 22 5" xfId="1915"/>
    <cellStyle name="SAPBEXfilterDrill 2 22 5 2" xfId="8430"/>
    <cellStyle name="SAPBEXfilterDrill 2 22 6" xfId="5802"/>
    <cellStyle name="SAPBEXfilterDrill 2 22 7" xfId="9570"/>
    <cellStyle name="SAPBEXfilterDrill 2 23" xfId="922"/>
    <cellStyle name="SAPBEXfilterDrill 2 23 2" xfId="1916"/>
    <cellStyle name="SAPBEXfilterDrill 2 23 2 2" xfId="8429"/>
    <cellStyle name="SAPBEXfilterDrill 2 23 3" xfId="1917"/>
    <cellStyle name="SAPBEXfilterDrill 2 23 3 2" xfId="8428"/>
    <cellStyle name="SAPBEXfilterDrill 2 23 4" xfId="1918"/>
    <cellStyle name="SAPBEXfilterDrill 2 23 4 2" xfId="8427"/>
    <cellStyle name="SAPBEXfilterDrill 2 23 5" xfId="1919"/>
    <cellStyle name="SAPBEXfilterDrill 2 23 5 2" xfId="8426"/>
    <cellStyle name="SAPBEXfilterDrill 2 23 6" xfId="5981"/>
    <cellStyle name="SAPBEXfilterDrill 2 23 7" xfId="9395"/>
    <cellStyle name="SAPBEXfilterDrill 2 24" xfId="1208"/>
    <cellStyle name="SAPBEXfilterDrill 2 24 2" xfId="1920"/>
    <cellStyle name="SAPBEXfilterDrill 2 24 2 2" xfId="8425"/>
    <cellStyle name="SAPBEXfilterDrill 2 24 3" xfId="1921"/>
    <cellStyle name="SAPBEXfilterDrill 2 24 3 2" xfId="5612"/>
    <cellStyle name="SAPBEXfilterDrill 2 24 4" xfId="1922"/>
    <cellStyle name="SAPBEXfilterDrill 2 24 4 2" xfId="8424"/>
    <cellStyle name="SAPBEXfilterDrill 2 24 5" xfId="1923"/>
    <cellStyle name="SAPBEXfilterDrill 2 24 5 2" xfId="8423"/>
    <cellStyle name="SAPBEXfilterDrill 2 24 6" xfId="6267"/>
    <cellStyle name="SAPBEXfilterDrill 2 24 7" xfId="9114"/>
    <cellStyle name="SAPBEXfilterDrill 2 25" xfId="1010"/>
    <cellStyle name="SAPBEXfilterDrill 2 25 2" xfId="1924"/>
    <cellStyle name="SAPBEXfilterDrill 2 25 2 2" xfId="8422"/>
    <cellStyle name="SAPBEXfilterDrill 2 25 3" xfId="1925"/>
    <cellStyle name="SAPBEXfilterDrill 2 25 3 2" xfId="8421"/>
    <cellStyle name="SAPBEXfilterDrill 2 25 4" xfId="1926"/>
    <cellStyle name="SAPBEXfilterDrill 2 25 4 2" xfId="8420"/>
    <cellStyle name="SAPBEXfilterDrill 2 25 5" xfId="6069"/>
    <cellStyle name="SAPBEXfilterDrill 2 25 6" xfId="9309"/>
    <cellStyle name="SAPBEXfilterDrill 2 3" xfId="530"/>
    <cellStyle name="SAPBEXfilterDrill 2 3 10" xfId="638"/>
    <cellStyle name="SAPBEXfilterDrill 2 3 10 2" xfId="1927"/>
    <cellStyle name="SAPBEXfilterDrill 2 3 10 2 2" xfId="8419"/>
    <cellStyle name="SAPBEXfilterDrill 2 3 10 3" xfId="1928"/>
    <cellStyle name="SAPBEXfilterDrill 2 3 10 3 2" xfId="8418"/>
    <cellStyle name="SAPBEXfilterDrill 2 3 10 4" xfId="1929"/>
    <cellStyle name="SAPBEXfilterDrill 2 3 10 4 2" xfId="8417"/>
    <cellStyle name="SAPBEXfilterDrill 2 3 10 5" xfId="1930"/>
    <cellStyle name="SAPBEXfilterDrill 2 3 10 5 2" xfId="8416"/>
    <cellStyle name="SAPBEXfilterDrill 2 3 10 6" xfId="5697"/>
    <cellStyle name="SAPBEXfilterDrill 2 3 10 7" xfId="9673"/>
    <cellStyle name="SAPBEXfilterDrill 2 3 11" xfId="1079"/>
    <cellStyle name="SAPBEXfilterDrill 2 3 11 2" xfId="1931"/>
    <cellStyle name="SAPBEXfilterDrill 2 3 11 2 2" xfId="8415"/>
    <cellStyle name="SAPBEXfilterDrill 2 3 11 3" xfId="1932"/>
    <cellStyle name="SAPBEXfilterDrill 2 3 11 3 2" xfId="8414"/>
    <cellStyle name="SAPBEXfilterDrill 2 3 11 4" xfId="1933"/>
    <cellStyle name="SAPBEXfilterDrill 2 3 11 4 2" xfId="8413"/>
    <cellStyle name="SAPBEXfilterDrill 2 3 11 5" xfId="1934"/>
    <cellStyle name="SAPBEXfilterDrill 2 3 11 5 2" xfId="8412"/>
    <cellStyle name="SAPBEXfilterDrill 2 3 11 6" xfId="6138"/>
    <cellStyle name="SAPBEXfilterDrill 2 3 11 7" xfId="9242"/>
    <cellStyle name="SAPBEXfilterDrill 2 3 12" xfId="1259"/>
    <cellStyle name="SAPBEXfilterDrill 2 3 12 2" xfId="1935"/>
    <cellStyle name="SAPBEXfilterDrill 2 3 12 2 2" xfId="8411"/>
    <cellStyle name="SAPBEXfilterDrill 2 3 12 3" xfId="1936"/>
    <cellStyle name="SAPBEXfilterDrill 2 3 12 3 2" xfId="8410"/>
    <cellStyle name="SAPBEXfilterDrill 2 3 12 4" xfId="1937"/>
    <cellStyle name="SAPBEXfilterDrill 2 3 12 4 2" xfId="8409"/>
    <cellStyle name="SAPBEXfilterDrill 2 3 12 5" xfId="1938"/>
    <cellStyle name="SAPBEXfilterDrill 2 3 12 5 2" xfId="8408"/>
    <cellStyle name="SAPBEXfilterDrill 2 3 12 6" xfId="6318"/>
    <cellStyle name="SAPBEXfilterDrill 2 3 12 7" xfId="9065"/>
    <cellStyle name="SAPBEXfilterDrill 2 3 13" xfId="892"/>
    <cellStyle name="SAPBEXfilterDrill 2 3 13 2" xfId="1939"/>
    <cellStyle name="SAPBEXfilterDrill 2 3 13 2 2" xfId="8407"/>
    <cellStyle name="SAPBEXfilterDrill 2 3 13 3" xfId="1940"/>
    <cellStyle name="SAPBEXfilterDrill 2 3 13 3 2" xfId="8406"/>
    <cellStyle name="SAPBEXfilterDrill 2 3 13 4" xfId="1941"/>
    <cellStyle name="SAPBEXfilterDrill 2 3 13 4 2" xfId="8405"/>
    <cellStyle name="SAPBEXfilterDrill 2 3 13 5" xfId="1942"/>
    <cellStyle name="SAPBEXfilterDrill 2 3 13 5 2" xfId="8404"/>
    <cellStyle name="SAPBEXfilterDrill 2 3 13 6" xfId="5951"/>
    <cellStyle name="SAPBEXfilterDrill 2 3 13 7" xfId="9424"/>
    <cellStyle name="SAPBEXfilterDrill 2 3 14" xfId="1309"/>
    <cellStyle name="SAPBEXfilterDrill 2 3 14 2" xfId="1943"/>
    <cellStyle name="SAPBEXfilterDrill 2 3 14 2 2" xfId="8403"/>
    <cellStyle name="SAPBEXfilterDrill 2 3 14 3" xfId="1944"/>
    <cellStyle name="SAPBEXfilterDrill 2 3 14 3 2" xfId="8402"/>
    <cellStyle name="SAPBEXfilterDrill 2 3 14 4" xfId="1945"/>
    <cellStyle name="SAPBEXfilterDrill 2 3 14 4 2" xfId="8401"/>
    <cellStyle name="SAPBEXfilterDrill 2 3 14 5" xfId="1946"/>
    <cellStyle name="SAPBEXfilterDrill 2 3 14 5 2" xfId="8400"/>
    <cellStyle name="SAPBEXfilterDrill 2 3 14 6" xfId="6368"/>
    <cellStyle name="SAPBEXfilterDrill 2 3 14 7" xfId="9016"/>
    <cellStyle name="SAPBEXfilterDrill 2 3 15" xfId="877"/>
    <cellStyle name="SAPBEXfilterDrill 2 3 15 2" xfId="1947"/>
    <cellStyle name="SAPBEXfilterDrill 2 3 15 2 2" xfId="8399"/>
    <cellStyle name="SAPBEXfilterDrill 2 3 15 3" xfId="1948"/>
    <cellStyle name="SAPBEXfilterDrill 2 3 15 3 2" xfId="8398"/>
    <cellStyle name="SAPBEXfilterDrill 2 3 15 4" xfId="1949"/>
    <cellStyle name="SAPBEXfilterDrill 2 3 15 4 2" xfId="8397"/>
    <cellStyle name="SAPBEXfilterDrill 2 3 15 5" xfId="1950"/>
    <cellStyle name="SAPBEXfilterDrill 2 3 15 5 2" xfId="8396"/>
    <cellStyle name="SAPBEXfilterDrill 2 3 15 6" xfId="5936"/>
    <cellStyle name="SAPBEXfilterDrill 2 3 15 7" xfId="9439"/>
    <cellStyle name="SAPBEXfilterDrill 2 3 16" xfId="1029"/>
    <cellStyle name="SAPBEXfilterDrill 2 3 16 2" xfId="1951"/>
    <cellStyle name="SAPBEXfilterDrill 2 3 16 2 2" xfId="8395"/>
    <cellStyle name="SAPBEXfilterDrill 2 3 16 3" xfId="1952"/>
    <cellStyle name="SAPBEXfilterDrill 2 3 16 3 2" xfId="8394"/>
    <cellStyle name="SAPBEXfilterDrill 2 3 16 4" xfId="1953"/>
    <cellStyle name="SAPBEXfilterDrill 2 3 16 4 2" xfId="8393"/>
    <cellStyle name="SAPBEXfilterDrill 2 3 16 5" xfId="1954"/>
    <cellStyle name="SAPBEXfilterDrill 2 3 16 5 2" xfId="8392"/>
    <cellStyle name="SAPBEXfilterDrill 2 3 16 6" xfId="6088"/>
    <cellStyle name="SAPBEXfilterDrill 2 3 16 7" xfId="9290"/>
    <cellStyle name="SAPBEXfilterDrill 2 3 17" xfId="1424"/>
    <cellStyle name="SAPBEXfilterDrill 2 3 17 2" xfId="1955"/>
    <cellStyle name="SAPBEXfilterDrill 2 3 17 2 2" xfId="8391"/>
    <cellStyle name="SAPBEXfilterDrill 2 3 17 3" xfId="1956"/>
    <cellStyle name="SAPBEXfilterDrill 2 3 17 3 2" xfId="8390"/>
    <cellStyle name="SAPBEXfilterDrill 2 3 17 4" xfId="1957"/>
    <cellStyle name="SAPBEXfilterDrill 2 3 17 4 2" xfId="8389"/>
    <cellStyle name="SAPBEXfilterDrill 2 3 17 5" xfId="1958"/>
    <cellStyle name="SAPBEXfilterDrill 2 3 17 5 2" xfId="8388"/>
    <cellStyle name="SAPBEXfilterDrill 2 3 17 6" xfId="6483"/>
    <cellStyle name="SAPBEXfilterDrill 2 3 17 7" xfId="8906"/>
    <cellStyle name="SAPBEXfilterDrill 2 3 18" xfId="1426"/>
    <cellStyle name="SAPBEXfilterDrill 2 3 18 2" xfId="1959"/>
    <cellStyle name="SAPBEXfilterDrill 2 3 18 2 2" xfId="8387"/>
    <cellStyle name="SAPBEXfilterDrill 2 3 18 3" xfId="1960"/>
    <cellStyle name="SAPBEXfilterDrill 2 3 18 3 2" xfId="8386"/>
    <cellStyle name="SAPBEXfilterDrill 2 3 18 4" xfId="1961"/>
    <cellStyle name="SAPBEXfilterDrill 2 3 18 4 2" xfId="8385"/>
    <cellStyle name="SAPBEXfilterDrill 2 3 18 5" xfId="1962"/>
    <cellStyle name="SAPBEXfilterDrill 2 3 18 5 2" xfId="8384"/>
    <cellStyle name="SAPBEXfilterDrill 2 3 18 6" xfId="6485"/>
    <cellStyle name="SAPBEXfilterDrill 2 3 18 7" xfId="8904"/>
    <cellStyle name="SAPBEXfilterDrill 2 3 19" xfId="707"/>
    <cellStyle name="SAPBEXfilterDrill 2 3 19 2" xfId="1963"/>
    <cellStyle name="SAPBEXfilterDrill 2 3 19 2 2" xfId="8383"/>
    <cellStyle name="SAPBEXfilterDrill 2 3 19 3" xfId="1964"/>
    <cellStyle name="SAPBEXfilterDrill 2 3 19 3 2" xfId="8382"/>
    <cellStyle name="SAPBEXfilterDrill 2 3 19 4" xfId="1965"/>
    <cellStyle name="SAPBEXfilterDrill 2 3 19 4 2" xfId="8381"/>
    <cellStyle name="SAPBEXfilterDrill 2 3 19 5" xfId="1966"/>
    <cellStyle name="SAPBEXfilterDrill 2 3 19 5 2" xfId="8380"/>
    <cellStyle name="SAPBEXfilterDrill 2 3 19 6" xfId="5766"/>
    <cellStyle name="SAPBEXfilterDrill 2 3 19 7" xfId="9605"/>
    <cellStyle name="SAPBEXfilterDrill 2 3 2" xfId="600"/>
    <cellStyle name="SAPBEXfilterDrill 2 3 2 2" xfId="1967"/>
    <cellStyle name="SAPBEXfilterDrill 2 3 2 2 2" xfId="8379"/>
    <cellStyle name="SAPBEXfilterDrill 2 3 2 3" xfId="1968"/>
    <cellStyle name="SAPBEXfilterDrill 2 3 2 3 2" xfId="8378"/>
    <cellStyle name="SAPBEXfilterDrill 2 3 2 4" xfId="9708"/>
    <cellStyle name="SAPBEXfilterDrill 2 3 20" xfId="1472"/>
    <cellStyle name="SAPBEXfilterDrill 2 3 20 2" xfId="1969"/>
    <cellStyle name="SAPBEXfilterDrill 2 3 20 2 2" xfId="8377"/>
    <cellStyle name="SAPBEXfilterDrill 2 3 20 3" xfId="1970"/>
    <cellStyle name="SAPBEXfilterDrill 2 3 20 3 2" xfId="8376"/>
    <cellStyle name="SAPBEXfilterDrill 2 3 20 4" xfId="1971"/>
    <cellStyle name="SAPBEXfilterDrill 2 3 20 4 2" xfId="8375"/>
    <cellStyle name="SAPBEXfilterDrill 2 3 20 5" xfId="1972"/>
    <cellStyle name="SAPBEXfilterDrill 2 3 20 5 2" xfId="8374"/>
    <cellStyle name="SAPBEXfilterDrill 2 3 20 6" xfId="6531"/>
    <cellStyle name="SAPBEXfilterDrill 2 3 20 7" xfId="8863"/>
    <cellStyle name="SAPBEXfilterDrill 2 3 21" xfId="1482"/>
    <cellStyle name="SAPBEXfilterDrill 2 3 21 2" xfId="1973"/>
    <cellStyle name="SAPBEXfilterDrill 2 3 21 2 2" xfId="8373"/>
    <cellStyle name="SAPBEXfilterDrill 2 3 21 3" xfId="1974"/>
    <cellStyle name="SAPBEXfilterDrill 2 3 21 3 2" xfId="8372"/>
    <cellStyle name="SAPBEXfilterDrill 2 3 21 4" xfId="1975"/>
    <cellStyle name="SAPBEXfilterDrill 2 3 21 4 2" xfId="8371"/>
    <cellStyle name="SAPBEXfilterDrill 2 3 21 5" xfId="6541"/>
    <cellStyle name="SAPBEXfilterDrill 2 3 21 6" xfId="8853"/>
    <cellStyle name="SAPBEXfilterDrill 2 3 3" xfId="873"/>
    <cellStyle name="SAPBEXfilterDrill 2 3 3 2" xfId="1976"/>
    <cellStyle name="SAPBEXfilterDrill 2 3 3 2 2" xfId="8370"/>
    <cellStyle name="SAPBEXfilterDrill 2 3 3 3" xfId="1977"/>
    <cellStyle name="SAPBEXfilterDrill 2 3 3 3 2" xfId="8369"/>
    <cellStyle name="SAPBEXfilterDrill 2 3 3 4" xfId="1978"/>
    <cellStyle name="SAPBEXfilterDrill 2 3 3 4 2" xfId="8368"/>
    <cellStyle name="SAPBEXfilterDrill 2 3 3 5" xfId="1979"/>
    <cellStyle name="SAPBEXfilterDrill 2 3 3 5 2" xfId="8367"/>
    <cellStyle name="SAPBEXfilterDrill 2 3 3 6" xfId="5932"/>
    <cellStyle name="SAPBEXfilterDrill 2 3 3 7" xfId="9443"/>
    <cellStyle name="SAPBEXfilterDrill 2 3 4" xfId="714"/>
    <cellStyle name="SAPBEXfilterDrill 2 3 4 2" xfId="1980"/>
    <cellStyle name="SAPBEXfilterDrill 2 3 4 2 2" xfId="8366"/>
    <cellStyle name="SAPBEXfilterDrill 2 3 4 3" xfId="1981"/>
    <cellStyle name="SAPBEXfilterDrill 2 3 4 3 2" xfId="8365"/>
    <cellStyle name="SAPBEXfilterDrill 2 3 4 4" xfId="1982"/>
    <cellStyle name="SAPBEXfilterDrill 2 3 4 4 2" xfId="5656"/>
    <cellStyle name="SAPBEXfilterDrill 2 3 4 5" xfId="1983"/>
    <cellStyle name="SAPBEXfilterDrill 2 3 4 5 2" xfId="8364"/>
    <cellStyle name="SAPBEXfilterDrill 2 3 4 6" xfId="5773"/>
    <cellStyle name="SAPBEXfilterDrill 2 3 4 7" xfId="9598"/>
    <cellStyle name="SAPBEXfilterDrill 2 3 5" xfId="687"/>
    <cellStyle name="SAPBEXfilterDrill 2 3 5 2" xfId="1984"/>
    <cellStyle name="SAPBEXfilterDrill 2 3 5 2 2" xfId="8363"/>
    <cellStyle name="SAPBEXfilterDrill 2 3 5 3" xfId="1985"/>
    <cellStyle name="SAPBEXfilterDrill 2 3 5 3 2" xfId="8362"/>
    <cellStyle name="SAPBEXfilterDrill 2 3 5 4" xfId="1986"/>
    <cellStyle name="SAPBEXfilterDrill 2 3 5 4 2" xfId="8361"/>
    <cellStyle name="SAPBEXfilterDrill 2 3 5 5" xfId="1987"/>
    <cellStyle name="SAPBEXfilterDrill 2 3 5 5 2" xfId="8360"/>
    <cellStyle name="SAPBEXfilterDrill 2 3 5 6" xfId="5746"/>
    <cellStyle name="SAPBEXfilterDrill 2 3 5 7" xfId="9625"/>
    <cellStyle name="SAPBEXfilterDrill 2 3 6" xfId="737"/>
    <cellStyle name="SAPBEXfilterDrill 2 3 6 2" xfId="1988"/>
    <cellStyle name="SAPBEXfilterDrill 2 3 6 2 2" xfId="8359"/>
    <cellStyle name="SAPBEXfilterDrill 2 3 6 3" xfId="1989"/>
    <cellStyle name="SAPBEXfilterDrill 2 3 6 3 2" xfId="8358"/>
    <cellStyle name="SAPBEXfilterDrill 2 3 6 4" xfId="1990"/>
    <cellStyle name="SAPBEXfilterDrill 2 3 6 4 2" xfId="8357"/>
    <cellStyle name="SAPBEXfilterDrill 2 3 6 5" xfId="1991"/>
    <cellStyle name="SAPBEXfilterDrill 2 3 6 5 2" xfId="8356"/>
    <cellStyle name="SAPBEXfilterDrill 2 3 6 6" xfId="5796"/>
    <cellStyle name="SAPBEXfilterDrill 2 3 6 7" xfId="9576"/>
    <cellStyle name="SAPBEXfilterDrill 2 3 7" xfId="761"/>
    <cellStyle name="SAPBEXfilterDrill 2 3 7 2" xfId="1992"/>
    <cellStyle name="SAPBEXfilterDrill 2 3 7 2 2" xfId="8355"/>
    <cellStyle name="SAPBEXfilterDrill 2 3 7 3" xfId="1993"/>
    <cellStyle name="SAPBEXfilterDrill 2 3 7 3 2" xfId="8354"/>
    <cellStyle name="SAPBEXfilterDrill 2 3 7 4" xfId="1994"/>
    <cellStyle name="SAPBEXfilterDrill 2 3 7 4 2" xfId="8353"/>
    <cellStyle name="SAPBEXfilterDrill 2 3 7 5" xfId="1995"/>
    <cellStyle name="SAPBEXfilterDrill 2 3 7 5 2" xfId="8352"/>
    <cellStyle name="SAPBEXfilterDrill 2 3 7 6" xfId="5820"/>
    <cellStyle name="SAPBEXfilterDrill 2 3 7 7" xfId="9552"/>
    <cellStyle name="SAPBEXfilterDrill 2 3 8" xfId="753"/>
    <cellStyle name="SAPBEXfilterDrill 2 3 8 2" xfId="1996"/>
    <cellStyle name="SAPBEXfilterDrill 2 3 8 2 2" xfId="8351"/>
    <cellStyle name="SAPBEXfilterDrill 2 3 8 3" xfId="1997"/>
    <cellStyle name="SAPBEXfilterDrill 2 3 8 3 2" xfId="8350"/>
    <cellStyle name="SAPBEXfilterDrill 2 3 8 4" xfId="1998"/>
    <cellStyle name="SAPBEXfilterDrill 2 3 8 4 2" xfId="8349"/>
    <cellStyle name="SAPBEXfilterDrill 2 3 8 5" xfId="1999"/>
    <cellStyle name="SAPBEXfilterDrill 2 3 8 5 2" xfId="8348"/>
    <cellStyle name="SAPBEXfilterDrill 2 3 8 6" xfId="5812"/>
    <cellStyle name="SAPBEXfilterDrill 2 3 8 7" xfId="9560"/>
    <cellStyle name="SAPBEXfilterDrill 2 3 9" xfId="1092"/>
    <cellStyle name="SAPBEXfilterDrill 2 3 9 2" xfId="2000"/>
    <cellStyle name="SAPBEXfilterDrill 2 3 9 2 2" xfId="8347"/>
    <cellStyle name="SAPBEXfilterDrill 2 3 9 3" xfId="2001"/>
    <cellStyle name="SAPBEXfilterDrill 2 3 9 3 2" xfId="8346"/>
    <cellStyle name="SAPBEXfilterDrill 2 3 9 4" xfId="2002"/>
    <cellStyle name="SAPBEXfilterDrill 2 3 9 4 2" xfId="8345"/>
    <cellStyle name="SAPBEXfilterDrill 2 3 9 5" xfId="2003"/>
    <cellStyle name="SAPBEXfilterDrill 2 3 9 5 2" xfId="8344"/>
    <cellStyle name="SAPBEXfilterDrill 2 3 9 6" xfId="6151"/>
    <cellStyle name="SAPBEXfilterDrill 2 3 9 7" xfId="9229"/>
    <cellStyle name="SAPBEXfilterDrill 2 4" xfId="568"/>
    <cellStyle name="SAPBEXfilterDrill 2 4 10" xfId="1227"/>
    <cellStyle name="SAPBEXfilterDrill 2 4 10 2" xfId="2004"/>
    <cellStyle name="SAPBEXfilterDrill 2 4 10 2 2" xfId="8343"/>
    <cellStyle name="SAPBEXfilterDrill 2 4 10 3" xfId="2005"/>
    <cellStyle name="SAPBEXfilterDrill 2 4 10 3 2" xfId="8342"/>
    <cellStyle name="SAPBEXfilterDrill 2 4 10 4" xfId="2006"/>
    <cellStyle name="SAPBEXfilterDrill 2 4 10 4 2" xfId="8341"/>
    <cellStyle name="SAPBEXfilterDrill 2 4 10 5" xfId="2007"/>
    <cellStyle name="SAPBEXfilterDrill 2 4 10 5 2" xfId="8340"/>
    <cellStyle name="SAPBEXfilterDrill 2 4 10 6" xfId="6286"/>
    <cellStyle name="SAPBEXfilterDrill 2 4 10 7" xfId="9096"/>
    <cellStyle name="SAPBEXfilterDrill 2 4 11" xfId="1291"/>
    <cellStyle name="SAPBEXfilterDrill 2 4 11 2" xfId="2008"/>
    <cellStyle name="SAPBEXfilterDrill 2 4 11 2 2" xfId="8339"/>
    <cellStyle name="SAPBEXfilterDrill 2 4 11 3" xfId="2009"/>
    <cellStyle name="SAPBEXfilterDrill 2 4 11 3 2" xfId="8338"/>
    <cellStyle name="SAPBEXfilterDrill 2 4 11 4" xfId="2010"/>
    <cellStyle name="SAPBEXfilterDrill 2 4 11 4 2" xfId="8337"/>
    <cellStyle name="SAPBEXfilterDrill 2 4 11 5" xfId="2011"/>
    <cellStyle name="SAPBEXfilterDrill 2 4 11 5 2" xfId="8336"/>
    <cellStyle name="SAPBEXfilterDrill 2 4 11 6" xfId="6350"/>
    <cellStyle name="SAPBEXfilterDrill 2 4 11 7" xfId="9034"/>
    <cellStyle name="SAPBEXfilterDrill 2 4 12" xfId="1260"/>
    <cellStyle name="SAPBEXfilterDrill 2 4 12 2" xfId="2012"/>
    <cellStyle name="SAPBEXfilterDrill 2 4 12 2 2" xfId="8335"/>
    <cellStyle name="SAPBEXfilterDrill 2 4 12 3" xfId="2013"/>
    <cellStyle name="SAPBEXfilterDrill 2 4 12 3 2" xfId="8334"/>
    <cellStyle name="SAPBEXfilterDrill 2 4 12 4" xfId="2014"/>
    <cellStyle name="SAPBEXfilterDrill 2 4 12 4 2" xfId="8333"/>
    <cellStyle name="SAPBEXfilterDrill 2 4 12 5" xfId="2015"/>
    <cellStyle name="SAPBEXfilterDrill 2 4 12 5 2" xfId="8332"/>
    <cellStyle name="SAPBEXfilterDrill 2 4 12 6" xfId="6319"/>
    <cellStyle name="SAPBEXfilterDrill 2 4 12 7" xfId="9064"/>
    <cellStyle name="SAPBEXfilterDrill 2 4 13" xfId="667"/>
    <cellStyle name="SAPBEXfilterDrill 2 4 13 2" xfId="2016"/>
    <cellStyle name="SAPBEXfilterDrill 2 4 13 2 2" xfId="8331"/>
    <cellStyle name="SAPBEXfilterDrill 2 4 13 3" xfId="2017"/>
    <cellStyle name="SAPBEXfilterDrill 2 4 13 3 2" xfId="8330"/>
    <cellStyle name="SAPBEXfilterDrill 2 4 13 4" xfId="2018"/>
    <cellStyle name="SAPBEXfilterDrill 2 4 13 4 2" xfId="8329"/>
    <cellStyle name="SAPBEXfilterDrill 2 4 13 5" xfId="2019"/>
    <cellStyle name="SAPBEXfilterDrill 2 4 13 5 2" xfId="8328"/>
    <cellStyle name="SAPBEXfilterDrill 2 4 13 6" xfId="5726"/>
    <cellStyle name="SAPBEXfilterDrill 2 4 13 7" xfId="9645"/>
    <cellStyle name="SAPBEXfilterDrill 2 4 14" xfId="1310"/>
    <cellStyle name="SAPBEXfilterDrill 2 4 14 2" xfId="2020"/>
    <cellStyle name="SAPBEXfilterDrill 2 4 14 2 2" xfId="8327"/>
    <cellStyle name="SAPBEXfilterDrill 2 4 14 3" xfId="2021"/>
    <cellStyle name="SAPBEXfilterDrill 2 4 14 3 2" xfId="8326"/>
    <cellStyle name="SAPBEXfilterDrill 2 4 14 4" xfId="2022"/>
    <cellStyle name="SAPBEXfilterDrill 2 4 14 4 2" xfId="8325"/>
    <cellStyle name="SAPBEXfilterDrill 2 4 14 5" xfId="2023"/>
    <cellStyle name="SAPBEXfilterDrill 2 4 14 5 2" xfId="5576"/>
    <cellStyle name="SAPBEXfilterDrill 2 4 14 6" xfId="6369"/>
    <cellStyle name="SAPBEXfilterDrill 2 4 14 7" xfId="9015"/>
    <cellStyle name="SAPBEXfilterDrill 2 4 15" xfId="1385"/>
    <cellStyle name="SAPBEXfilterDrill 2 4 15 2" xfId="2024"/>
    <cellStyle name="SAPBEXfilterDrill 2 4 15 2 2" xfId="8324"/>
    <cellStyle name="SAPBEXfilterDrill 2 4 15 3" xfId="2025"/>
    <cellStyle name="SAPBEXfilterDrill 2 4 15 3 2" xfId="8323"/>
    <cellStyle name="SAPBEXfilterDrill 2 4 15 4" xfId="2026"/>
    <cellStyle name="SAPBEXfilterDrill 2 4 15 4 2" xfId="8322"/>
    <cellStyle name="SAPBEXfilterDrill 2 4 15 5" xfId="2027"/>
    <cellStyle name="SAPBEXfilterDrill 2 4 15 5 2" xfId="8321"/>
    <cellStyle name="SAPBEXfilterDrill 2 4 15 6" xfId="6444"/>
    <cellStyle name="SAPBEXfilterDrill 2 4 15 7" xfId="8943"/>
    <cellStyle name="SAPBEXfilterDrill 2 4 16" xfId="1362"/>
    <cellStyle name="SAPBEXfilterDrill 2 4 16 2" xfId="2028"/>
    <cellStyle name="SAPBEXfilterDrill 2 4 16 2 2" xfId="8320"/>
    <cellStyle name="SAPBEXfilterDrill 2 4 16 3" xfId="2029"/>
    <cellStyle name="SAPBEXfilterDrill 2 4 16 3 2" xfId="8319"/>
    <cellStyle name="SAPBEXfilterDrill 2 4 16 4" xfId="2030"/>
    <cellStyle name="SAPBEXfilterDrill 2 4 16 4 2" xfId="8318"/>
    <cellStyle name="SAPBEXfilterDrill 2 4 16 5" xfId="2031"/>
    <cellStyle name="SAPBEXfilterDrill 2 4 16 5 2" xfId="8317"/>
    <cellStyle name="SAPBEXfilterDrill 2 4 16 6" xfId="6421"/>
    <cellStyle name="SAPBEXfilterDrill 2 4 16 7" xfId="8964"/>
    <cellStyle name="SAPBEXfilterDrill 2 4 17" xfId="670"/>
    <cellStyle name="SAPBEXfilterDrill 2 4 17 2" xfId="2032"/>
    <cellStyle name="SAPBEXfilterDrill 2 4 17 2 2" xfId="8316"/>
    <cellStyle name="SAPBEXfilterDrill 2 4 17 3" xfId="2033"/>
    <cellStyle name="SAPBEXfilterDrill 2 4 17 3 2" xfId="8315"/>
    <cellStyle name="SAPBEXfilterDrill 2 4 17 4" xfId="2034"/>
    <cellStyle name="SAPBEXfilterDrill 2 4 17 4 2" xfId="8314"/>
    <cellStyle name="SAPBEXfilterDrill 2 4 17 5" xfId="2035"/>
    <cellStyle name="SAPBEXfilterDrill 2 4 17 5 2" xfId="8313"/>
    <cellStyle name="SAPBEXfilterDrill 2 4 17 6" xfId="5729"/>
    <cellStyle name="SAPBEXfilterDrill 2 4 17 7" xfId="9642"/>
    <cellStyle name="SAPBEXfilterDrill 2 4 18" xfId="1366"/>
    <cellStyle name="SAPBEXfilterDrill 2 4 18 2" xfId="2036"/>
    <cellStyle name="SAPBEXfilterDrill 2 4 18 2 2" xfId="8312"/>
    <cellStyle name="SAPBEXfilterDrill 2 4 18 3" xfId="2037"/>
    <cellStyle name="SAPBEXfilterDrill 2 4 18 3 2" xfId="8311"/>
    <cellStyle name="SAPBEXfilterDrill 2 4 18 4" xfId="2038"/>
    <cellStyle name="SAPBEXfilterDrill 2 4 18 4 2" xfId="8310"/>
    <cellStyle name="SAPBEXfilterDrill 2 4 18 5" xfId="2039"/>
    <cellStyle name="SAPBEXfilterDrill 2 4 18 5 2" xfId="8309"/>
    <cellStyle name="SAPBEXfilterDrill 2 4 18 6" xfId="6425"/>
    <cellStyle name="SAPBEXfilterDrill 2 4 18 7" xfId="8960"/>
    <cellStyle name="SAPBEXfilterDrill 2 4 19" xfId="1189"/>
    <cellStyle name="SAPBEXfilterDrill 2 4 19 2" xfId="2040"/>
    <cellStyle name="SAPBEXfilterDrill 2 4 19 2 2" xfId="8308"/>
    <cellStyle name="SAPBEXfilterDrill 2 4 19 3" xfId="2041"/>
    <cellStyle name="SAPBEXfilterDrill 2 4 19 3 2" xfId="8307"/>
    <cellStyle name="SAPBEXfilterDrill 2 4 19 4" xfId="2042"/>
    <cellStyle name="SAPBEXfilterDrill 2 4 19 4 2" xfId="8306"/>
    <cellStyle name="SAPBEXfilterDrill 2 4 19 5" xfId="2043"/>
    <cellStyle name="SAPBEXfilterDrill 2 4 19 5 2" xfId="8305"/>
    <cellStyle name="SAPBEXfilterDrill 2 4 19 6" xfId="6248"/>
    <cellStyle name="SAPBEXfilterDrill 2 4 19 7" xfId="9133"/>
    <cellStyle name="SAPBEXfilterDrill 2 4 2" xfId="615"/>
    <cellStyle name="SAPBEXfilterDrill 2 4 2 2" xfId="2044"/>
    <cellStyle name="SAPBEXfilterDrill 2 4 2 2 2" xfId="8304"/>
    <cellStyle name="SAPBEXfilterDrill 2 4 2 3" xfId="2045"/>
    <cellStyle name="SAPBEXfilterDrill 2 4 2 3 2" xfId="8303"/>
    <cellStyle name="SAPBEXfilterDrill 2 4 2 4" xfId="9696"/>
    <cellStyle name="SAPBEXfilterDrill 2 4 20" xfId="1456"/>
    <cellStyle name="SAPBEXfilterDrill 2 4 20 2" xfId="2046"/>
    <cellStyle name="SAPBEXfilterDrill 2 4 20 2 2" xfId="8302"/>
    <cellStyle name="SAPBEXfilterDrill 2 4 20 3" xfId="2047"/>
    <cellStyle name="SAPBEXfilterDrill 2 4 20 3 2" xfId="8301"/>
    <cellStyle name="SAPBEXfilterDrill 2 4 20 4" xfId="2048"/>
    <cellStyle name="SAPBEXfilterDrill 2 4 20 4 2" xfId="8300"/>
    <cellStyle name="SAPBEXfilterDrill 2 4 20 5" xfId="2049"/>
    <cellStyle name="SAPBEXfilterDrill 2 4 20 5 2" xfId="8299"/>
    <cellStyle name="SAPBEXfilterDrill 2 4 20 6" xfId="6515"/>
    <cellStyle name="SAPBEXfilterDrill 2 4 20 7" xfId="8879"/>
    <cellStyle name="SAPBEXfilterDrill 2 4 21" xfId="1495"/>
    <cellStyle name="SAPBEXfilterDrill 2 4 21 2" xfId="2050"/>
    <cellStyle name="SAPBEXfilterDrill 2 4 21 2 2" xfId="8298"/>
    <cellStyle name="SAPBEXfilterDrill 2 4 21 3" xfId="2051"/>
    <cellStyle name="SAPBEXfilterDrill 2 4 21 3 2" xfId="8297"/>
    <cellStyle name="SAPBEXfilterDrill 2 4 21 4" xfId="2052"/>
    <cellStyle name="SAPBEXfilterDrill 2 4 21 4 2" xfId="8296"/>
    <cellStyle name="SAPBEXfilterDrill 2 4 21 5" xfId="6554"/>
    <cellStyle name="SAPBEXfilterDrill 2 4 21 6" xfId="8840"/>
    <cellStyle name="SAPBEXfilterDrill 2 4 3" xfId="717"/>
    <cellStyle name="SAPBEXfilterDrill 2 4 3 2" xfId="2053"/>
    <cellStyle name="SAPBEXfilterDrill 2 4 3 2 2" xfId="8295"/>
    <cellStyle name="SAPBEXfilterDrill 2 4 3 3" xfId="2054"/>
    <cellStyle name="SAPBEXfilterDrill 2 4 3 3 2" xfId="8294"/>
    <cellStyle name="SAPBEXfilterDrill 2 4 3 4" xfId="2055"/>
    <cellStyle name="SAPBEXfilterDrill 2 4 3 4 2" xfId="8293"/>
    <cellStyle name="SAPBEXfilterDrill 2 4 3 5" xfId="2056"/>
    <cellStyle name="SAPBEXfilterDrill 2 4 3 5 2" xfId="8292"/>
    <cellStyle name="SAPBEXfilterDrill 2 4 3 6" xfId="5776"/>
    <cellStyle name="SAPBEXfilterDrill 2 4 3 7" xfId="9595"/>
    <cellStyle name="SAPBEXfilterDrill 2 4 4" xfId="647"/>
    <cellStyle name="SAPBEXfilterDrill 2 4 4 2" xfId="2057"/>
    <cellStyle name="SAPBEXfilterDrill 2 4 4 2 2" xfId="8291"/>
    <cellStyle name="SAPBEXfilterDrill 2 4 4 3" xfId="2058"/>
    <cellStyle name="SAPBEXfilterDrill 2 4 4 3 2" xfId="8290"/>
    <cellStyle name="SAPBEXfilterDrill 2 4 4 4" xfId="2059"/>
    <cellStyle name="SAPBEXfilterDrill 2 4 4 4 2" xfId="8289"/>
    <cellStyle name="SAPBEXfilterDrill 2 4 4 5" xfId="2060"/>
    <cellStyle name="SAPBEXfilterDrill 2 4 4 5 2" xfId="8288"/>
    <cellStyle name="SAPBEXfilterDrill 2 4 4 6" xfId="5706"/>
    <cellStyle name="SAPBEXfilterDrill 2 4 4 7" xfId="9665"/>
    <cellStyle name="SAPBEXfilterDrill 2 4 5" xfId="1071"/>
    <cellStyle name="SAPBEXfilterDrill 2 4 5 2" xfId="2061"/>
    <cellStyle name="SAPBEXfilterDrill 2 4 5 2 2" xfId="8287"/>
    <cellStyle name="SAPBEXfilterDrill 2 4 5 3" xfId="2062"/>
    <cellStyle name="SAPBEXfilterDrill 2 4 5 3 2" xfId="8286"/>
    <cellStyle name="SAPBEXfilterDrill 2 4 5 4" xfId="2063"/>
    <cellStyle name="SAPBEXfilterDrill 2 4 5 4 2" xfId="8285"/>
    <cellStyle name="SAPBEXfilterDrill 2 4 5 5" xfId="2064"/>
    <cellStyle name="SAPBEXfilterDrill 2 4 5 5 2" xfId="5565"/>
    <cellStyle name="SAPBEXfilterDrill 2 4 5 6" xfId="6130"/>
    <cellStyle name="SAPBEXfilterDrill 2 4 5 7" xfId="9249"/>
    <cellStyle name="SAPBEXfilterDrill 2 4 6" xfId="909"/>
    <cellStyle name="SAPBEXfilterDrill 2 4 6 2" xfId="2065"/>
    <cellStyle name="SAPBEXfilterDrill 2 4 6 2 2" xfId="8284"/>
    <cellStyle name="SAPBEXfilterDrill 2 4 6 3" xfId="2066"/>
    <cellStyle name="SAPBEXfilterDrill 2 4 6 3 2" xfId="8283"/>
    <cellStyle name="SAPBEXfilterDrill 2 4 6 4" xfId="2067"/>
    <cellStyle name="SAPBEXfilterDrill 2 4 6 4 2" xfId="8282"/>
    <cellStyle name="SAPBEXfilterDrill 2 4 6 5" xfId="2068"/>
    <cellStyle name="SAPBEXfilterDrill 2 4 6 5 2" xfId="8281"/>
    <cellStyle name="SAPBEXfilterDrill 2 4 6 6" xfId="5968"/>
    <cellStyle name="SAPBEXfilterDrill 2 4 6 7" xfId="9408"/>
    <cellStyle name="SAPBEXfilterDrill 2 4 7" xfId="1034"/>
    <cellStyle name="SAPBEXfilterDrill 2 4 7 2" xfId="2069"/>
    <cellStyle name="SAPBEXfilterDrill 2 4 7 2 2" xfId="8280"/>
    <cellStyle name="SAPBEXfilterDrill 2 4 7 3" xfId="2070"/>
    <cellStyle name="SAPBEXfilterDrill 2 4 7 3 2" xfId="8279"/>
    <cellStyle name="SAPBEXfilterDrill 2 4 7 4" xfId="2071"/>
    <cellStyle name="SAPBEXfilterDrill 2 4 7 4 2" xfId="8278"/>
    <cellStyle name="SAPBEXfilterDrill 2 4 7 5" xfId="2072"/>
    <cellStyle name="SAPBEXfilterDrill 2 4 7 5 2" xfId="8277"/>
    <cellStyle name="SAPBEXfilterDrill 2 4 7 6" xfId="6093"/>
    <cellStyle name="SAPBEXfilterDrill 2 4 7 7" xfId="5654"/>
    <cellStyle name="SAPBEXfilterDrill 2 4 8" xfId="848"/>
    <cellStyle name="SAPBEXfilterDrill 2 4 8 2" xfId="2073"/>
    <cellStyle name="SAPBEXfilterDrill 2 4 8 2 2" xfId="8276"/>
    <cellStyle name="SAPBEXfilterDrill 2 4 8 3" xfId="2074"/>
    <cellStyle name="SAPBEXfilterDrill 2 4 8 3 2" xfId="8275"/>
    <cellStyle name="SAPBEXfilterDrill 2 4 8 4" xfId="2075"/>
    <cellStyle name="SAPBEXfilterDrill 2 4 8 4 2" xfId="8274"/>
    <cellStyle name="SAPBEXfilterDrill 2 4 8 5" xfId="2076"/>
    <cellStyle name="SAPBEXfilterDrill 2 4 8 5 2" xfId="8273"/>
    <cellStyle name="SAPBEXfilterDrill 2 4 8 6" xfId="5907"/>
    <cellStyle name="SAPBEXfilterDrill 2 4 8 7" xfId="9467"/>
    <cellStyle name="SAPBEXfilterDrill 2 4 9" xfId="1093"/>
    <cellStyle name="SAPBEXfilterDrill 2 4 9 2" xfId="2077"/>
    <cellStyle name="SAPBEXfilterDrill 2 4 9 2 2" xfId="8272"/>
    <cellStyle name="SAPBEXfilterDrill 2 4 9 3" xfId="2078"/>
    <cellStyle name="SAPBEXfilterDrill 2 4 9 3 2" xfId="8271"/>
    <cellStyle name="SAPBEXfilterDrill 2 4 9 4" xfId="2079"/>
    <cellStyle name="SAPBEXfilterDrill 2 4 9 4 2" xfId="8270"/>
    <cellStyle name="SAPBEXfilterDrill 2 4 9 5" xfId="2080"/>
    <cellStyle name="SAPBEXfilterDrill 2 4 9 5 2" xfId="8269"/>
    <cellStyle name="SAPBEXfilterDrill 2 4 9 6" xfId="6152"/>
    <cellStyle name="SAPBEXfilterDrill 2 4 9 7" xfId="9228"/>
    <cellStyle name="SAPBEXfilterDrill 2 5" xfId="558"/>
    <cellStyle name="SAPBEXfilterDrill 2 5 10" xfId="1199"/>
    <cellStyle name="SAPBEXfilterDrill 2 5 10 2" xfId="2081"/>
    <cellStyle name="SAPBEXfilterDrill 2 5 10 2 2" xfId="8268"/>
    <cellStyle name="SAPBEXfilterDrill 2 5 10 3" xfId="2082"/>
    <cellStyle name="SAPBEXfilterDrill 2 5 10 3 2" xfId="8267"/>
    <cellStyle name="SAPBEXfilterDrill 2 5 10 4" xfId="2083"/>
    <cellStyle name="SAPBEXfilterDrill 2 5 10 4 2" xfId="8266"/>
    <cellStyle name="SAPBEXfilterDrill 2 5 10 5" xfId="2084"/>
    <cellStyle name="SAPBEXfilterDrill 2 5 10 5 2" xfId="8265"/>
    <cellStyle name="SAPBEXfilterDrill 2 5 10 6" xfId="6258"/>
    <cellStyle name="SAPBEXfilterDrill 2 5 10 7" xfId="9123"/>
    <cellStyle name="SAPBEXfilterDrill 2 5 11" xfId="974"/>
    <cellStyle name="SAPBEXfilterDrill 2 5 11 2" xfId="2085"/>
    <cellStyle name="SAPBEXfilterDrill 2 5 11 2 2" xfId="8264"/>
    <cellStyle name="SAPBEXfilterDrill 2 5 11 3" xfId="2086"/>
    <cellStyle name="SAPBEXfilterDrill 2 5 11 3 2" xfId="8263"/>
    <cellStyle name="SAPBEXfilterDrill 2 5 11 4" xfId="2087"/>
    <cellStyle name="SAPBEXfilterDrill 2 5 11 4 2" xfId="8262"/>
    <cellStyle name="SAPBEXfilterDrill 2 5 11 5" xfId="2088"/>
    <cellStyle name="SAPBEXfilterDrill 2 5 11 5 2" xfId="8261"/>
    <cellStyle name="SAPBEXfilterDrill 2 5 11 6" xfId="6033"/>
    <cellStyle name="SAPBEXfilterDrill 2 5 11 7" xfId="9345"/>
    <cellStyle name="SAPBEXfilterDrill 2 5 12" xfId="1261"/>
    <cellStyle name="SAPBEXfilterDrill 2 5 12 2" xfId="2089"/>
    <cellStyle name="SAPBEXfilterDrill 2 5 12 2 2" xfId="8260"/>
    <cellStyle name="SAPBEXfilterDrill 2 5 12 3" xfId="2090"/>
    <cellStyle name="SAPBEXfilterDrill 2 5 12 3 2" xfId="8259"/>
    <cellStyle name="SAPBEXfilterDrill 2 5 12 4" xfId="2091"/>
    <cellStyle name="SAPBEXfilterDrill 2 5 12 4 2" xfId="8258"/>
    <cellStyle name="SAPBEXfilterDrill 2 5 12 5" xfId="2092"/>
    <cellStyle name="SAPBEXfilterDrill 2 5 12 5 2" xfId="8257"/>
    <cellStyle name="SAPBEXfilterDrill 2 5 12 6" xfId="6320"/>
    <cellStyle name="SAPBEXfilterDrill 2 5 12 7" xfId="9063"/>
    <cellStyle name="SAPBEXfilterDrill 2 5 13" xfId="726"/>
    <cellStyle name="SAPBEXfilterDrill 2 5 13 2" xfId="2093"/>
    <cellStyle name="SAPBEXfilterDrill 2 5 13 2 2" xfId="8256"/>
    <cellStyle name="SAPBEXfilterDrill 2 5 13 3" xfId="2094"/>
    <cellStyle name="SAPBEXfilterDrill 2 5 13 3 2" xfId="8255"/>
    <cellStyle name="SAPBEXfilterDrill 2 5 13 4" xfId="2095"/>
    <cellStyle name="SAPBEXfilterDrill 2 5 13 4 2" xfId="8254"/>
    <cellStyle name="SAPBEXfilterDrill 2 5 13 5" xfId="2096"/>
    <cellStyle name="SAPBEXfilterDrill 2 5 13 5 2" xfId="8253"/>
    <cellStyle name="SAPBEXfilterDrill 2 5 13 6" xfId="5785"/>
    <cellStyle name="SAPBEXfilterDrill 2 5 13 7" xfId="9586"/>
    <cellStyle name="SAPBEXfilterDrill 2 5 14" xfId="1311"/>
    <cellStyle name="SAPBEXfilterDrill 2 5 14 2" xfId="2097"/>
    <cellStyle name="SAPBEXfilterDrill 2 5 14 2 2" xfId="8252"/>
    <cellStyle name="SAPBEXfilterDrill 2 5 14 3" xfId="2098"/>
    <cellStyle name="SAPBEXfilterDrill 2 5 14 3 2" xfId="8251"/>
    <cellStyle name="SAPBEXfilterDrill 2 5 14 4" xfId="2099"/>
    <cellStyle name="SAPBEXfilterDrill 2 5 14 4 2" xfId="8250"/>
    <cellStyle name="SAPBEXfilterDrill 2 5 14 5" xfId="2100"/>
    <cellStyle name="SAPBEXfilterDrill 2 5 14 5 2" xfId="8249"/>
    <cellStyle name="SAPBEXfilterDrill 2 5 14 6" xfId="6370"/>
    <cellStyle name="SAPBEXfilterDrill 2 5 14 7" xfId="9014"/>
    <cellStyle name="SAPBEXfilterDrill 2 5 15" xfId="704"/>
    <cellStyle name="SAPBEXfilterDrill 2 5 15 2" xfId="2101"/>
    <cellStyle name="SAPBEXfilterDrill 2 5 15 2 2" xfId="8248"/>
    <cellStyle name="SAPBEXfilterDrill 2 5 15 3" xfId="2102"/>
    <cellStyle name="SAPBEXfilterDrill 2 5 15 3 2" xfId="8247"/>
    <cellStyle name="SAPBEXfilterDrill 2 5 15 4" xfId="2103"/>
    <cellStyle name="SAPBEXfilterDrill 2 5 15 4 2" xfId="8246"/>
    <cellStyle name="SAPBEXfilterDrill 2 5 15 5" xfId="2104"/>
    <cellStyle name="SAPBEXfilterDrill 2 5 15 5 2" xfId="8245"/>
    <cellStyle name="SAPBEXfilterDrill 2 5 15 6" xfId="5763"/>
    <cellStyle name="SAPBEXfilterDrill 2 5 15 7" xfId="9608"/>
    <cellStyle name="SAPBEXfilterDrill 2 5 16" xfId="905"/>
    <cellStyle name="SAPBEXfilterDrill 2 5 16 2" xfId="2105"/>
    <cellStyle name="SAPBEXfilterDrill 2 5 16 2 2" xfId="8244"/>
    <cellStyle name="SAPBEXfilterDrill 2 5 16 3" xfId="2106"/>
    <cellStyle name="SAPBEXfilterDrill 2 5 16 3 2" xfId="8243"/>
    <cellStyle name="SAPBEXfilterDrill 2 5 16 4" xfId="2107"/>
    <cellStyle name="SAPBEXfilterDrill 2 5 16 4 2" xfId="8242"/>
    <cellStyle name="SAPBEXfilterDrill 2 5 16 5" xfId="2108"/>
    <cellStyle name="SAPBEXfilterDrill 2 5 16 5 2" xfId="8241"/>
    <cellStyle name="SAPBEXfilterDrill 2 5 16 6" xfId="5964"/>
    <cellStyle name="SAPBEXfilterDrill 2 5 16 7" xfId="9412"/>
    <cellStyle name="SAPBEXfilterDrill 2 5 17" xfId="1407"/>
    <cellStyle name="SAPBEXfilterDrill 2 5 17 2" xfId="2109"/>
    <cellStyle name="SAPBEXfilterDrill 2 5 17 2 2" xfId="8240"/>
    <cellStyle name="SAPBEXfilterDrill 2 5 17 3" xfId="2110"/>
    <cellStyle name="SAPBEXfilterDrill 2 5 17 3 2" xfId="8239"/>
    <cellStyle name="SAPBEXfilterDrill 2 5 17 4" xfId="2111"/>
    <cellStyle name="SAPBEXfilterDrill 2 5 17 4 2" xfId="8238"/>
    <cellStyle name="SAPBEXfilterDrill 2 5 17 5" xfId="2112"/>
    <cellStyle name="SAPBEXfilterDrill 2 5 17 5 2" xfId="8237"/>
    <cellStyle name="SAPBEXfilterDrill 2 5 17 6" xfId="6466"/>
    <cellStyle name="SAPBEXfilterDrill 2 5 17 7" xfId="8922"/>
    <cellStyle name="SAPBEXfilterDrill 2 5 18" xfId="1453"/>
    <cellStyle name="SAPBEXfilterDrill 2 5 18 2" xfId="2113"/>
    <cellStyle name="SAPBEXfilterDrill 2 5 18 2 2" xfId="8236"/>
    <cellStyle name="SAPBEXfilterDrill 2 5 18 3" xfId="2114"/>
    <cellStyle name="SAPBEXfilterDrill 2 5 18 3 2" xfId="8235"/>
    <cellStyle name="SAPBEXfilterDrill 2 5 18 4" xfId="2115"/>
    <cellStyle name="SAPBEXfilterDrill 2 5 18 4 2" xfId="8234"/>
    <cellStyle name="SAPBEXfilterDrill 2 5 18 5" xfId="2116"/>
    <cellStyle name="SAPBEXfilterDrill 2 5 18 5 2" xfId="8233"/>
    <cellStyle name="SAPBEXfilterDrill 2 5 18 6" xfId="6512"/>
    <cellStyle name="SAPBEXfilterDrill 2 5 18 7" xfId="8881"/>
    <cellStyle name="SAPBEXfilterDrill 2 5 19" xfId="1468"/>
    <cellStyle name="SAPBEXfilterDrill 2 5 19 2" xfId="2117"/>
    <cellStyle name="SAPBEXfilterDrill 2 5 19 2 2" xfId="8232"/>
    <cellStyle name="SAPBEXfilterDrill 2 5 19 3" xfId="2118"/>
    <cellStyle name="SAPBEXfilterDrill 2 5 19 3 2" xfId="8231"/>
    <cellStyle name="SAPBEXfilterDrill 2 5 19 4" xfId="2119"/>
    <cellStyle name="SAPBEXfilterDrill 2 5 19 4 2" xfId="8230"/>
    <cellStyle name="SAPBEXfilterDrill 2 5 19 5" xfId="2120"/>
    <cellStyle name="SAPBEXfilterDrill 2 5 19 5 2" xfId="8229"/>
    <cellStyle name="SAPBEXfilterDrill 2 5 19 6" xfId="6527"/>
    <cellStyle name="SAPBEXfilterDrill 2 5 19 7" xfId="8867"/>
    <cellStyle name="SAPBEXfilterDrill 2 5 2" xfId="609"/>
    <cellStyle name="SAPBEXfilterDrill 2 5 2 2" xfId="2121"/>
    <cellStyle name="SAPBEXfilterDrill 2 5 2 2 2" xfId="8228"/>
    <cellStyle name="SAPBEXfilterDrill 2 5 2 3" xfId="2122"/>
    <cellStyle name="SAPBEXfilterDrill 2 5 2 3 2" xfId="8227"/>
    <cellStyle name="SAPBEXfilterDrill 2 5 2 4" xfId="9700"/>
    <cellStyle name="SAPBEXfilterDrill 2 5 20" xfId="876"/>
    <cellStyle name="SAPBEXfilterDrill 2 5 20 2" xfId="2123"/>
    <cellStyle name="SAPBEXfilterDrill 2 5 20 2 2" xfId="8226"/>
    <cellStyle name="SAPBEXfilterDrill 2 5 20 3" xfId="2124"/>
    <cellStyle name="SAPBEXfilterDrill 2 5 20 3 2" xfId="8225"/>
    <cellStyle name="SAPBEXfilterDrill 2 5 20 4" xfId="2125"/>
    <cellStyle name="SAPBEXfilterDrill 2 5 20 4 2" xfId="8224"/>
    <cellStyle name="SAPBEXfilterDrill 2 5 20 5" xfId="2126"/>
    <cellStyle name="SAPBEXfilterDrill 2 5 20 5 2" xfId="8223"/>
    <cellStyle name="SAPBEXfilterDrill 2 5 20 6" xfId="5935"/>
    <cellStyle name="SAPBEXfilterDrill 2 5 20 7" xfId="9440"/>
    <cellStyle name="SAPBEXfilterDrill 2 5 21" xfId="1209"/>
    <cellStyle name="SAPBEXfilterDrill 2 5 21 2" xfId="2127"/>
    <cellStyle name="SAPBEXfilterDrill 2 5 21 2 2" xfId="8222"/>
    <cellStyle name="SAPBEXfilterDrill 2 5 21 3" xfId="2128"/>
    <cellStyle name="SAPBEXfilterDrill 2 5 21 3 2" xfId="8221"/>
    <cellStyle name="SAPBEXfilterDrill 2 5 21 4" xfId="2129"/>
    <cellStyle name="SAPBEXfilterDrill 2 5 21 4 2" xfId="8220"/>
    <cellStyle name="SAPBEXfilterDrill 2 5 21 5" xfId="6268"/>
    <cellStyle name="SAPBEXfilterDrill 2 5 21 6" xfId="9113"/>
    <cellStyle name="SAPBEXfilterDrill 2 5 3" xfId="926"/>
    <cellStyle name="SAPBEXfilterDrill 2 5 3 2" xfId="2130"/>
    <cellStyle name="SAPBEXfilterDrill 2 5 3 2 2" xfId="8219"/>
    <cellStyle name="SAPBEXfilterDrill 2 5 3 3" xfId="2131"/>
    <cellStyle name="SAPBEXfilterDrill 2 5 3 3 2" xfId="8218"/>
    <cellStyle name="SAPBEXfilterDrill 2 5 3 4" xfId="2132"/>
    <cellStyle name="SAPBEXfilterDrill 2 5 3 4 2" xfId="8217"/>
    <cellStyle name="SAPBEXfilterDrill 2 5 3 5" xfId="2133"/>
    <cellStyle name="SAPBEXfilterDrill 2 5 3 5 2" xfId="8216"/>
    <cellStyle name="SAPBEXfilterDrill 2 5 3 6" xfId="5985"/>
    <cellStyle name="SAPBEXfilterDrill 2 5 3 7" xfId="9391"/>
    <cellStyle name="SAPBEXfilterDrill 2 5 4" xfId="982"/>
    <cellStyle name="SAPBEXfilterDrill 2 5 4 2" xfId="2134"/>
    <cellStyle name="SAPBEXfilterDrill 2 5 4 2 2" xfId="8215"/>
    <cellStyle name="SAPBEXfilterDrill 2 5 4 3" xfId="2135"/>
    <cellStyle name="SAPBEXfilterDrill 2 5 4 3 2" xfId="8214"/>
    <cellStyle name="SAPBEXfilterDrill 2 5 4 4" xfId="2136"/>
    <cellStyle name="SAPBEXfilterDrill 2 5 4 4 2" xfId="8213"/>
    <cellStyle name="SAPBEXfilterDrill 2 5 4 5" xfId="2137"/>
    <cellStyle name="SAPBEXfilterDrill 2 5 4 5 2" xfId="8212"/>
    <cellStyle name="SAPBEXfilterDrill 2 5 4 6" xfId="6041"/>
    <cellStyle name="SAPBEXfilterDrill 2 5 4 7" xfId="9337"/>
    <cellStyle name="SAPBEXfilterDrill 2 5 5" xfId="840"/>
    <cellStyle name="SAPBEXfilterDrill 2 5 5 2" xfId="2138"/>
    <cellStyle name="SAPBEXfilterDrill 2 5 5 2 2" xfId="8211"/>
    <cellStyle name="SAPBEXfilterDrill 2 5 5 3" xfId="2139"/>
    <cellStyle name="SAPBEXfilterDrill 2 5 5 3 2" xfId="8210"/>
    <cellStyle name="SAPBEXfilterDrill 2 5 5 4" xfId="2140"/>
    <cellStyle name="SAPBEXfilterDrill 2 5 5 4 2" xfId="8209"/>
    <cellStyle name="SAPBEXfilterDrill 2 5 5 5" xfId="2141"/>
    <cellStyle name="SAPBEXfilterDrill 2 5 5 5 2" xfId="8208"/>
    <cellStyle name="SAPBEXfilterDrill 2 5 5 6" xfId="5899"/>
    <cellStyle name="SAPBEXfilterDrill 2 5 5 7" xfId="9475"/>
    <cellStyle name="SAPBEXfilterDrill 2 5 6" xfId="757"/>
    <cellStyle name="SAPBEXfilterDrill 2 5 6 2" xfId="2142"/>
    <cellStyle name="SAPBEXfilterDrill 2 5 6 2 2" xfId="8207"/>
    <cellStyle name="SAPBEXfilterDrill 2 5 6 3" xfId="2143"/>
    <cellStyle name="SAPBEXfilterDrill 2 5 6 3 2" xfId="8206"/>
    <cellStyle name="SAPBEXfilterDrill 2 5 6 4" xfId="2144"/>
    <cellStyle name="SAPBEXfilterDrill 2 5 6 4 2" xfId="8205"/>
    <cellStyle name="SAPBEXfilterDrill 2 5 6 5" xfId="2145"/>
    <cellStyle name="SAPBEXfilterDrill 2 5 6 5 2" xfId="8204"/>
    <cellStyle name="SAPBEXfilterDrill 2 5 6 6" xfId="5816"/>
    <cellStyle name="SAPBEXfilterDrill 2 5 6 7" xfId="9556"/>
    <cellStyle name="SAPBEXfilterDrill 2 5 7" xfId="847"/>
    <cellStyle name="SAPBEXfilterDrill 2 5 7 2" xfId="2146"/>
    <cellStyle name="SAPBEXfilterDrill 2 5 7 2 2" xfId="8203"/>
    <cellStyle name="SAPBEXfilterDrill 2 5 7 3" xfId="2147"/>
    <cellStyle name="SAPBEXfilterDrill 2 5 7 3 2" xfId="8202"/>
    <cellStyle name="SAPBEXfilterDrill 2 5 7 4" xfId="2148"/>
    <cellStyle name="SAPBEXfilterDrill 2 5 7 4 2" xfId="8201"/>
    <cellStyle name="SAPBEXfilterDrill 2 5 7 5" xfId="2149"/>
    <cellStyle name="SAPBEXfilterDrill 2 5 7 5 2" xfId="8200"/>
    <cellStyle name="SAPBEXfilterDrill 2 5 7 6" xfId="5906"/>
    <cellStyle name="SAPBEXfilterDrill 2 5 7 7" xfId="9468"/>
    <cellStyle name="SAPBEXfilterDrill 2 5 8" xfId="856"/>
    <cellStyle name="SAPBEXfilterDrill 2 5 8 2" xfId="2150"/>
    <cellStyle name="SAPBEXfilterDrill 2 5 8 2 2" xfId="8199"/>
    <cellStyle name="SAPBEXfilterDrill 2 5 8 3" xfId="2151"/>
    <cellStyle name="SAPBEXfilterDrill 2 5 8 3 2" xfId="8198"/>
    <cellStyle name="SAPBEXfilterDrill 2 5 8 4" xfId="2152"/>
    <cellStyle name="SAPBEXfilterDrill 2 5 8 4 2" xfId="8197"/>
    <cellStyle name="SAPBEXfilterDrill 2 5 8 5" xfId="2153"/>
    <cellStyle name="SAPBEXfilterDrill 2 5 8 5 2" xfId="8196"/>
    <cellStyle name="SAPBEXfilterDrill 2 5 8 6" xfId="5915"/>
    <cellStyle name="SAPBEXfilterDrill 2 5 8 7" xfId="9460"/>
    <cellStyle name="SAPBEXfilterDrill 2 5 9" xfId="1094"/>
    <cellStyle name="SAPBEXfilterDrill 2 5 9 2" xfId="2154"/>
    <cellStyle name="SAPBEXfilterDrill 2 5 9 2 2" xfId="8195"/>
    <cellStyle name="SAPBEXfilterDrill 2 5 9 3" xfId="2155"/>
    <cellStyle name="SAPBEXfilterDrill 2 5 9 3 2" xfId="8194"/>
    <cellStyle name="SAPBEXfilterDrill 2 5 9 4" xfId="2156"/>
    <cellStyle name="SAPBEXfilterDrill 2 5 9 4 2" xfId="8193"/>
    <cellStyle name="SAPBEXfilterDrill 2 5 9 5" xfId="2157"/>
    <cellStyle name="SAPBEXfilterDrill 2 5 9 5 2" xfId="8192"/>
    <cellStyle name="SAPBEXfilterDrill 2 5 9 6" xfId="6153"/>
    <cellStyle name="SAPBEXfilterDrill 2 5 9 7" xfId="9227"/>
    <cellStyle name="SAPBEXfilterDrill 2 6" xfId="560"/>
    <cellStyle name="SAPBEXfilterDrill 2 6 10" xfId="690"/>
    <cellStyle name="SAPBEXfilterDrill 2 6 10 2" xfId="2158"/>
    <cellStyle name="SAPBEXfilterDrill 2 6 10 2 2" xfId="5632"/>
    <cellStyle name="SAPBEXfilterDrill 2 6 10 3" xfId="2159"/>
    <cellStyle name="SAPBEXfilterDrill 2 6 10 3 2" xfId="8191"/>
    <cellStyle name="SAPBEXfilterDrill 2 6 10 4" xfId="2160"/>
    <cellStyle name="SAPBEXfilterDrill 2 6 10 4 2" xfId="8190"/>
    <cellStyle name="SAPBEXfilterDrill 2 6 10 5" xfId="2161"/>
    <cellStyle name="SAPBEXfilterDrill 2 6 10 5 2" xfId="8189"/>
    <cellStyle name="SAPBEXfilterDrill 2 6 10 6" xfId="5749"/>
    <cellStyle name="SAPBEXfilterDrill 2 6 10 7" xfId="9622"/>
    <cellStyle name="SAPBEXfilterDrill 2 6 11" xfId="1262"/>
    <cellStyle name="SAPBEXfilterDrill 2 6 11 2" xfId="2162"/>
    <cellStyle name="SAPBEXfilterDrill 2 6 11 2 2" xfId="8188"/>
    <cellStyle name="SAPBEXfilterDrill 2 6 11 3" xfId="2163"/>
    <cellStyle name="SAPBEXfilterDrill 2 6 11 3 2" xfId="8187"/>
    <cellStyle name="SAPBEXfilterDrill 2 6 11 4" xfId="2164"/>
    <cellStyle name="SAPBEXfilterDrill 2 6 11 4 2" xfId="8186"/>
    <cellStyle name="SAPBEXfilterDrill 2 6 11 5" xfId="2165"/>
    <cellStyle name="SAPBEXfilterDrill 2 6 11 5 2" xfId="8185"/>
    <cellStyle name="SAPBEXfilterDrill 2 6 11 6" xfId="6321"/>
    <cellStyle name="SAPBEXfilterDrill 2 6 11 7" xfId="9062"/>
    <cellStyle name="SAPBEXfilterDrill 2 6 12" xfId="1135"/>
    <cellStyle name="SAPBEXfilterDrill 2 6 12 2" xfId="2166"/>
    <cellStyle name="SAPBEXfilterDrill 2 6 12 2 2" xfId="8184"/>
    <cellStyle name="SAPBEXfilterDrill 2 6 12 3" xfId="2167"/>
    <cellStyle name="SAPBEXfilterDrill 2 6 12 3 2" xfId="8183"/>
    <cellStyle name="SAPBEXfilterDrill 2 6 12 4" xfId="2168"/>
    <cellStyle name="SAPBEXfilterDrill 2 6 12 4 2" xfId="8182"/>
    <cellStyle name="SAPBEXfilterDrill 2 6 12 5" xfId="2169"/>
    <cellStyle name="SAPBEXfilterDrill 2 6 12 5 2" xfId="8181"/>
    <cellStyle name="SAPBEXfilterDrill 2 6 12 6" xfId="6194"/>
    <cellStyle name="SAPBEXfilterDrill 2 6 12 7" xfId="9187"/>
    <cellStyle name="SAPBEXfilterDrill 2 6 13" xfId="1312"/>
    <cellStyle name="SAPBEXfilterDrill 2 6 13 2" xfId="2170"/>
    <cellStyle name="SAPBEXfilterDrill 2 6 13 2 2" xfId="8180"/>
    <cellStyle name="SAPBEXfilterDrill 2 6 13 3" xfId="2171"/>
    <cellStyle name="SAPBEXfilterDrill 2 6 13 3 2" xfId="8179"/>
    <cellStyle name="SAPBEXfilterDrill 2 6 13 4" xfId="2172"/>
    <cellStyle name="SAPBEXfilterDrill 2 6 13 4 2" xfId="8178"/>
    <cellStyle name="SAPBEXfilterDrill 2 6 13 5" xfId="2173"/>
    <cellStyle name="SAPBEXfilterDrill 2 6 13 5 2" xfId="8177"/>
    <cellStyle name="SAPBEXfilterDrill 2 6 13 6" xfId="6371"/>
    <cellStyle name="SAPBEXfilterDrill 2 6 13 7" xfId="9013"/>
    <cellStyle name="SAPBEXfilterDrill 2 6 14" xfId="1358"/>
    <cellStyle name="SAPBEXfilterDrill 2 6 14 2" xfId="2174"/>
    <cellStyle name="SAPBEXfilterDrill 2 6 14 2 2" xfId="8176"/>
    <cellStyle name="SAPBEXfilterDrill 2 6 14 3" xfId="2175"/>
    <cellStyle name="SAPBEXfilterDrill 2 6 14 3 2" xfId="8175"/>
    <cellStyle name="SAPBEXfilterDrill 2 6 14 4" xfId="2176"/>
    <cellStyle name="SAPBEXfilterDrill 2 6 14 4 2" xfId="8174"/>
    <cellStyle name="SAPBEXfilterDrill 2 6 14 5" xfId="2177"/>
    <cellStyle name="SAPBEXfilterDrill 2 6 14 5 2" xfId="8173"/>
    <cellStyle name="SAPBEXfilterDrill 2 6 14 6" xfId="6417"/>
    <cellStyle name="SAPBEXfilterDrill 2 6 14 7" xfId="8968"/>
    <cellStyle name="SAPBEXfilterDrill 2 6 15" xfId="1200"/>
    <cellStyle name="SAPBEXfilterDrill 2 6 15 2" xfId="2178"/>
    <cellStyle name="SAPBEXfilterDrill 2 6 15 2 2" xfId="8172"/>
    <cellStyle name="SAPBEXfilterDrill 2 6 15 3" xfId="2179"/>
    <cellStyle name="SAPBEXfilterDrill 2 6 15 3 2" xfId="8171"/>
    <cellStyle name="SAPBEXfilterDrill 2 6 15 4" xfId="2180"/>
    <cellStyle name="SAPBEXfilterDrill 2 6 15 4 2" xfId="8170"/>
    <cellStyle name="SAPBEXfilterDrill 2 6 15 5" xfId="2181"/>
    <cellStyle name="SAPBEXfilterDrill 2 6 15 5 2" xfId="8169"/>
    <cellStyle name="SAPBEXfilterDrill 2 6 15 6" xfId="6259"/>
    <cellStyle name="SAPBEXfilterDrill 2 6 15 7" xfId="9122"/>
    <cellStyle name="SAPBEXfilterDrill 2 6 16" xfId="888"/>
    <cellStyle name="SAPBEXfilterDrill 2 6 16 2" xfId="2182"/>
    <cellStyle name="SAPBEXfilterDrill 2 6 16 2 2" xfId="8168"/>
    <cellStyle name="SAPBEXfilterDrill 2 6 16 3" xfId="2183"/>
    <cellStyle name="SAPBEXfilterDrill 2 6 16 3 2" xfId="8167"/>
    <cellStyle name="SAPBEXfilterDrill 2 6 16 4" xfId="2184"/>
    <cellStyle name="SAPBEXfilterDrill 2 6 16 4 2" xfId="8166"/>
    <cellStyle name="SAPBEXfilterDrill 2 6 16 5" xfId="2185"/>
    <cellStyle name="SAPBEXfilterDrill 2 6 16 5 2" xfId="8165"/>
    <cellStyle name="SAPBEXfilterDrill 2 6 16 6" xfId="5947"/>
    <cellStyle name="SAPBEXfilterDrill 2 6 16 7" xfId="9428"/>
    <cellStyle name="SAPBEXfilterDrill 2 6 17" xfId="1236"/>
    <cellStyle name="SAPBEXfilterDrill 2 6 17 2" xfId="2186"/>
    <cellStyle name="SAPBEXfilterDrill 2 6 17 2 2" xfId="8164"/>
    <cellStyle name="SAPBEXfilterDrill 2 6 17 3" xfId="2187"/>
    <cellStyle name="SAPBEXfilterDrill 2 6 17 3 2" xfId="8163"/>
    <cellStyle name="SAPBEXfilterDrill 2 6 17 4" xfId="2188"/>
    <cellStyle name="SAPBEXfilterDrill 2 6 17 4 2" xfId="8162"/>
    <cellStyle name="SAPBEXfilterDrill 2 6 17 5" xfId="2189"/>
    <cellStyle name="SAPBEXfilterDrill 2 6 17 5 2" xfId="8161"/>
    <cellStyle name="SAPBEXfilterDrill 2 6 17 6" xfId="6295"/>
    <cellStyle name="SAPBEXfilterDrill 2 6 17 7" xfId="9087"/>
    <cellStyle name="SAPBEXfilterDrill 2 6 18" xfId="1025"/>
    <cellStyle name="SAPBEXfilterDrill 2 6 18 2" xfId="2190"/>
    <cellStyle name="SAPBEXfilterDrill 2 6 18 2 2" xfId="8160"/>
    <cellStyle name="SAPBEXfilterDrill 2 6 18 3" xfId="2191"/>
    <cellStyle name="SAPBEXfilterDrill 2 6 18 3 2" xfId="8159"/>
    <cellStyle name="SAPBEXfilterDrill 2 6 18 4" xfId="2192"/>
    <cellStyle name="SAPBEXfilterDrill 2 6 18 4 2" xfId="8158"/>
    <cellStyle name="SAPBEXfilterDrill 2 6 18 5" xfId="2193"/>
    <cellStyle name="SAPBEXfilterDrill 2 6 18 5 2" xfId="8157"/>
    <cellStyle name="SAPBEXfilterDrill 2 6 18 6" xfId="6084"/>
    <cellStyle name="SAPBEXfilterDrill 2 6 18 7" xfId="9294"/>
    <cellStyle name="SAPBEXfilterDrill 2 6 19" xfId="1507"/>
    <cellStyle name="SAPBEXfilterDrill 2 6 19 2" xfId="2194"/>
    <cellStyle name="SAPBEXfilterDrill 2 6 19 2 2" xfId="8156"/>
    <cellStyle name="SAPBEXfilterDrill 2 6 19 3" xfId="2195"/>
    <cellStyle name="SAPBEXfilterDrill 2 6 19 3 2" xfId="8155"/>
    <cellStyle name="SAPBEXfilterDrill 2 6 19 4" xfId="2196"/>
    <cellStyle name="SAPBEXfilterDrill 2 6 19 4 2" xfId="5669"/>
    <cellStyle name="SAPBEXfilterDrill 2 6 19 5" xfId="2197"/>
    <cellStyle name="SAPBEXfilterDrill 2 6 19 5 2" xfId="8154"/>
    <cellStyle name="SAPBEXfilterDrill 2 6 19 6" xfId="6566"/>
    <cellStyle name="SAPBEXfilterDrill 2 6 19 7" xfId="8828"/>
    <cellStyle name="SAPBEXfilterDrill 2 6 2" xfId="941"/>
    <cellStyle name="SAPBEXfilterDrill 2 6 2 2" xfId="2198"/>
    <cellStyle name="SAPBEXfilterDrill 2 6 2 2 2" xfId="2199"/>
    <cellStyle name="SAPBEXfilterDrill 2 6 2 2 2 2" xfId="8152"/>
    <cellStyle name="SAPBEXfilterDrill 2 6 2 2 3" xfId="2200"/>
    <cellStyle name="SAPBEXfilterDrill 2 6 2 2 3 2" xfId="8151"/>
    <cellStyle name="SAPBEXfilterDrill 2 6 2 2 4" xfId="8153"/>
    <cellStyle name="SAPBEXfilterDrill 2 6 2 3" xfId="2201"/>
    <cellStyle name="SAPBEXfilterDrill 2 6 2 3 2" xfId="8150"/>
    <cellStyle name="SAPBEXfilterDrill 2 6 2 4" xfId="2202"/>
    <cellStyle name="SAPBEXfilterDrill 2 6 2 4 2" xfId="8149"/>
    <cellStyle name="SAPBEXfilterDrill 2 6 2 5" xfId="2203"/>
    <cellStyle name="SAPBEXfilterDrill 2 6 2 5 2" xfId="8148"/>
    <cellStyle name="SAPBEXfilterDrill 2 6 2 6" xfId="2204"/>
    <cellStyle name="SAPBEXfilterDrill 2 6 2 6 2" xfId="8147"/>
    <cellStyle name="SAPBEXfilterDrill 2 6 2 7" xfId="6000"/>
    <cellStyle name="SAPBEXfilterDrill 2 6 2 8" xfId="9377"/>
    <cellStyle name="SAPBEXfilterDrill 2 6 20" xfId="958"/>
    <cellStyle name="SAPBEXfilterDrill 2 6 20 2" xfId="2205"/>
    <cellStyle name="SAPBEXfilterDrill 2 6 20 2 2" xfId="8146"/>
    <cellStyle name="SAPBEXfilterDrill 2 6 20 3" xfId="2206"/>
    <cellStyle name="SAPBEXfilterDrill 2 6 20 3 2" xfId="8145"/>
    <cellStyle name="SAPBEXfilterDrill 2 6 20 4" xfId="2207"/>
    <cellStyle name="SAPBEXfilterDrill 2 6 20 4 2" xfId="8144"/>
    <cellStyle name="SAPBEXfilterDrill 2 6 20 5" xfId="6017"/>
    <cellStyle name="SAPBEXfilterDrill 2 6 20 6" xfId="9360"/>
    <cellStyle name="SAPBEXfilterDrill 2 6 3" xfId="1065"/>
    <cellStyle name="SAPBEXfilterDrill 2 6 3 2" xfId="2208"/>
    <cellStyle name="SAPBEXfilterDrill 2 6 3 2 2" xfId="8143"/>
    <cellStyle name="SAPBEXfilterDrill 2 6 3 3" xfId="2209"/>
    <cellStyle name="SAPBEXfilterDrill 2 6 3 3 2" xfId="8142"/>
    <cellStyle name="SAPBEXfilterDrill 2 6 3 4" xfId="2210"/>
    <cellStyle name="SAPBEXfilterDrill 2 6 3 4 2" xfId="8141"/>
    <cellStyle name="SAPBEXfilterDrill 2 6 3 5" xfId="2211"/>
    <cellStyle name="SAPBEXfilterDrill 2 6 3 5 2" xfId="8140"/>
    <cellStyle name="SAPBEXfilterDrill 2 6 3 6" xfId="6124"/>
    <cellStyle name="SAPBEXfilterDrill 2 6 3 7" xfId="9255"/>
    <cellStyle name="SAPBEXfilterDrill 2 6 4" xfId="696"/>
    <cellStyle name="SAPBEXfilterDrill 2 6 4 2" xfId="2212"/>
    <cellStyle name="SAPBEXfilterDrill 2 6 4 2 2" xfId="8139"/>
    <cellStyle name="SAPBEXfilterDrill 2 6 4 3" xfId="2213"/>
    <cellStyle name="SAPBEXfilterDrill 2 6 4 3 2" xfId="8138"/>
    <cellStyle name="SAPBEXfilterDrill 2 6 4 4" xfId="2214"/>
    <cellStyle name="SAPBEXfilterDrill 2 6 4 4 2" xfId="8137"/>
    <cellStyle name="SAPBEXfilterDrill 2 6 4 5" xfId="2215"/>
    <cellStyle name="SAPBEXfilterDrill 2 6 4 5 2" xfId="8136"/>
    <cellStyle name="SAPBEXfilterDrill 2 6 4 6" xfId="5755"/>
    <cellStyle name="SAPBEXfilterDrill 2 6 4 7" xfId="9616"/>
    <cellStyle name="SAPBEXfilterDrill 2 6 5" xfId="839"/>
    <cellStyle name="SAPBEXfilterDrill 2 6 5 2" xfId="2216"/>
    <cellStyle name="SAPBEXfilterDrill 2 6 5 2 2" xfId="8135"/>
    <cellStyle name="SAPBEXfilterDrill 2 6 5 3" xfId="2217"/>
    <cellStyle name="SAPBEXfilterDrill 2 6 5 3 2" xfId="8134"/>
    <cellStyle name="SAPBEXfilterDrill 2 6 5 4" xfId="2218"/>
    <cellStyle name="SAPBEXfilterDrill 2 6 5 4 2" xfId="8133"/>
    <cellStyle name="SAPBEXfilterDrill 2 6 5 5" xfId="2219"/>
    <cellStyle name="SAPBEXfilterDrill 2 6 5 5 2" xfId="8132"/>
    <cellStyle name="SAPBEXfilterDrill 2 6 5 6" xfId="5898"/>
    <cellStyle name="SAPBEXfilterDrill 2 6 5 7" xfId="9476"/>
    <cellStyle name="SAPBEXfilterDrill 2 6 6" xfId="754"/>
    <cellStyle name="SAPBEXfilterDrill 2 6 6 2" xfId="2220"/>
    <cellStyle name="SAPBEXfilterDrill 2 6 6 2 2" xfId="8131"/>
    <cellStyle name="SAPBEXfilterDrill 2 6 6 3" xfId="2221"/>
    <cellStyle name="SAPBEXfilterDrill 2 6 6 3 2" xfId="8130"/>
    <cellStyle name="SAPBEXfilterDrill 2 6 6 4" xfId="2222"/>
    <cellStyle name="SAPBEXfilterDrill 2 6 6 4 2" xfId="8129"/>
    <cellStyle name="SAPBEXfilterDrill 2 6 6 5" xfId="2223"/>
    <cellStyle name="SAPBEXfilterDrill 2 6 6 5 2" xfId="8128"/>
    <cellStyle name="SAPBEXfilterDrill 2 6 6 6" xfId="5813"/>
    <cellStyle name="SAPBEXfilterDrill 2 6 6 7" xfId="9559"/>
    <cellStyle name="SAPBEXfilterDrill 2 6 7" xfId="786"/>
    <cellStyle name="SAPBEXfilterDrill 2 6 7 2" xfId="2224"/>
    <cellStyle name="SAPBEXfilterDrill 2 6 7 2 2" xfId="8127"/>
    <cellStyle name="SAPBEXfilterDrill 2 6 7 3" xfId="2225"/>
    <cellStyle name="SAPBEXfilterDrill 2 6 7 3 2" xfId="8126"/>
    <cellStyle name="SAPBEXfilterDrill 2 6 7 4" xfId="2226"/>
    <cellStyle name="SAPBEXfilterDrill 2 6 7 4 2" xfId="8125"/>
    <cellStyle name="SAPBEXfilterDrill 2 6 7 5" xfId="2227"/>
    <cellStyle name="SAPBEXfilterDrill 2 6 7 5 2" xfId="8124"/>
    <cellStyle name="SAPBEXfilterDrill 2 6 7 6" xfId="5845"/>
    <cellStyle name="SAPBEXfilterDrill 2 6 7 7" xfId="9528"/>
    <cellStyle name="SAPBEXfilterDrill 2 6 8" xfId="1095"/>
    <cellStyle name="SAPBEXfilterDrill 2 6 8 2" xfId="2228"/>
    <cellStyle name="SAPBEXfilterDrill 2 6 8 2 2" xfId="8123"/>
    <cellStyle name="SAPBEXfilterDrill 2 6 8 3" xfId="2229"/>
    <cellStyle name="SAPBEXfilterDrill 2 6 8 3 2" xfId="8122"/>
    <cellStyle name="SAPBEXfilterDrill 2 6 8 4" xfId="2230"/>
    <cellStyle name="SAPBEXfilterDrill 2 6 8 4 2" xfId="8121"/>
    <cellStyle name="SAPBEXfilterDrill 2 6 8 5" xfId="2231"/>
    <cellStyle name="SAPBEXfilterDrill 2 6 8 5 2" xfId="8120"/>
    <cellStyle name="SAPBEXfilterDrill 2 6 8 6" xfId="6154"/>
    <cellStyle name="SAPBEXfilterDrill 2 6 8 7" xfId="9226"/>
    <cellStyle name="SAPBEXfilterDrill 2 6 9" xfId="825"/>
    <cellStyle name="SAPBEXfilterDrill 2 6 9 2" xfId="2232"/>
    <cellStyle name="SAPBEXfilterDrill 2 6 9 2 2" xfId="8119"/>
    <cellStyle name="SAPBEXfilterDrill 2 6 9 3" xfId="2233"/>
    <cellStyle name="SAPBEXfilterDrill 2 6 9 3 2" xfId="8118"/>
    <cellStyle name="SAPBEXfilterDrill 2 6 9 4" xfId="2234"/>
    <cellStyle name="SAPBEXfilterDrill 2 6 9 4 2" xfId="8117"/>
    <cellStyle name="SAPBEXfilterDrill 2 6 9 5" xfId="2235"/>
    <cellStyle name="SAPBEXfilterDrill 2 6 9 5 2" xfId="8116"/>
    <cellStyle name="SAPBEXfilterDrill 2 6 9 6" xfId="5884"/>
    <cellStyle name="SAPBEXfilterDrill 2 6 9 7" xfId="9490"/>
    <cellStyle name="SAPBEXfilterDrill 2 7" xfId="850"/>
    <cellStyle name="SAPBEXfilterDrill 2 7 2" xfId="2236"/>
    <cellStyle name="SAPBEXfilterDrill 2 7 2 2" xfId="2237"/>
    <cellStyle name="SAPBEXfilterDrill 2 7 2 2 2" xfId="5633"/>
    <cellStyle name="SAPBEXfilterDrill 2 7 2 3" xfId="2238"/>
    <cellStyle name="SAPBEXfilterDrill 2 7 2 3 2" xfId="8114"/>
    <cellStyle name="SAPBEXfilterDrill 2 7 2 4" xfId="8115"/>
    <cellStyle name="SAPBEXfilterDrill 2 7 3" xfId="2239"/>
    <cellStyle name="SAPBEXfilterDrill 2 7 3 2" xfId="8113"/>
    <cellStyle name="SAPBEXfilterDrill 2 7 4" xfId="2240"/>
    <cellStyle name="SAPBEXfilterDrill 2 7 4 2" xfId="8112"/>
    <cellStyle name="SAPBEXfilterDrill 2 7 5" xfId="2241"/>
    <cellStyle name="SAPBEXfilterDrill 2 7 5 2" xfId="8111"/>
    <cellStyle name="SAPBEXfilterDrill 2 7 6" xfId="2242"/>
    <cellStyle name="SAPBEXfilterDrill 2 7 6 2" xfId="8110"/>
    <cellStyle name="SAPBEXfilterDrill 2 7 7" xfId="5909"/>
    <cellStyle name="SAPBEXfilterDrill 2 7 8" xfId="9465"/>
    <cellStyle name="SAPBEXfilterDrill 2 8" xfId="1019"/>
    <cellStyle name="SAPBEXfilterDrill 2 8 2" xfId="2243"/>
    <cellStyle name="SAPBEXfilterDrill 2 8 2 2" xfId="8109"/>
    <cellStyle name="SAPBEXfilterDrill 2 8 3" xfId="2244"/>
    <cellStyle name="SAPBEXfilterDrill 2 8 3 2" xfId="8108"/>
    <cellStyle name="SAPBEXfilterDrill 2 8 4" xfId="2245"/>
    <cellStyle name="SAPBEXfilterDrill 2 8 4 2" xfId="8107"/>
    <cellStyle name="SAPBEXfilterDrill 2 8 5" xfId="2246"/>
    <cellStyle name="SAPBEXfilterDrill 2 8 5 2" xfId="8106"/>
    <cellStyle name="SAPBEXfilterDrill 2 8 6" xfId="6078"/>
    <cellStyle name="SAPBEXfilterDrill 2 8 7" xfId="9300"/>
    <cellStyle name="SAPBEXfilterDrill 2 9" xfId="878"/>
    <cellStyle name="SAPBEXfilterDrill 2 9 2" xfId="2247"/>
    <cellStyle name="SAPBEXfilterDrill 2 9 2 2" xfId="8105"/>
    <cellStyle name="SAPBEXfilterDrill 2 9 3" xfId="2248"/>
    <cellStyle name="SAPBEXfilterDrill 2 9 3 2" xfId="8104"/>
    <cellStyle name="SAPBEXfilterDrill 2 9 4" xfId="2249"/>
    <cellStyle name="SAPBEXfilterDrill 2 9 4 2" xfId="8103"/>
    <cellStyle name="SAPBEXfilterDrill 2 9 5" xfId="2250"/>
    <cellStyle name="SAPBEXfilterDrill 2 9 5 2" xfId="8102"/>
    <cellStyle name="SAPBEXfilterDrill 2 9 6" xfId="5937"/>
    <cellStyle name="SAPBEXfilterDrill 2 9 7" xfId="9438"/>
    <cellStyle name="SAPBEXfilterDrill 20" xfId="820"/>
    <cellStyle name="SAPBEXfilterDrill 20 2" xfId="2251"/>
    <cellStyle name="SAPBEXfilterDrill 20 2 2" xfId="8101"/>
    <cellStyle name="SAPBEXfilterDrill 20 3" xfId="2252"/>
    <cellStyle name="SAPBEXfilterDrill 20 3 2" xfId="8100"/>
    <cellStyle name="SAPBEXfilterDrill 20 4" xfId="2253"/>
    <cellStyle name="SAPBEXfilterDrill 20 4 2" xfId="8099"/>
    <cellStyle name="SAPBEXfilterDrill 20 5" xfId="2254"/>
    <cellStyle name="SAPBEXfilterDrill 20 5 2" xfId="8098"/>
    <cellStyle name="SAPBEXfilterDrill 20 6" xfId="5879"/>
    <cellStyle name="SAPBEXfilterDrill 20 7" xfId="9495"/>
    <cellStyle name="SAPBEXfilterDrill 21" xfId="644"/>
    <cellStyle name="SAPBEXfilterDrill 21 2" xfId="2255"/>
    <cellStyle name="SAPBEXfilterDrill 21 2 2" xfId="8097"/>
    <cellStyle name="SAPBEXfilterDrill 21 3" xfId="2256"/>
    <cellStyle name="SAPBEXfilterDrill 21 3 2" xfId="8096"/>
    <cellStyle name="SAPBEXfilterDrill 21 4" xfId="2257"/>
    <cellStyle name="SAPBEXfilterDrill 21 4 2" xfId="8095"/>
    <cellStyle name="SAPBEXfilterDrill 21 5" xfId="2258"/>
    <cellStyle name="SAPBEXfilterDrill 21 5 2" xfId="8094"/>
    <cellStyle name="SAPBEXfilterDrill 21 6" xfId="5703"/>
    <cellStyle name="SAPBEXfilterDrill 21 7" xfId="9668"/>
    <cellStyle name="SAPBEXfilterDrill 22" xfId="1253"/>
    <cellStyle name="SAPBEXfilterDrill 22 2" xfId="2259"/>
    <cellStyle name="SAPBEXfilterDrill 22 2 2" xfId="8093"/>
    <cellStyle name="SAPBEXfilterDrill 22 3" xfId="2260"/>
    <cellStyle name="SAPBEXfilterDrill 22 3 2" xfId="8092"/>
    <cellStyle name="SAPBEXfilterDrill 22 4" xfId="2261"/>
    <cellStyle name="SAPBEXfilterDrill 22 4 2" xfId="8091"/>
    <cellStyle name="SAPBEXfilterDrill 22 5" xfId="2262"/>
    <cellStyle name="SAPBEXfilterDrill 22 5 2" xfId="8090"/>
    <cellStyle name="SAPBEXfilterDrill 22 6" xfId="6312"/>
    <cellStyle name="SAPBEXfilterDrill 22 7" xfId="9071"/>
    <cellStyle name="SAPBEXfilterDrill 23" xfId="708"/>
    <cellStyle name="SAPBEXfilterDrill 23 2" xfId="2263"/>
    <cellStyle name="SAPBEXfilterDrill 23 2 2" xfId="8089"/>
    <cellStyle name="SAPBEXfilterDrill 23 3" xfId="2264"/>
    <cellStyle name="SAPBEXfilterDrill 23 3 2" xfId="8088"/>
    <cellStyle name="SAPBEXfilterDrill 23 4" xfId="2265"/>
    <cellStyle name="SAPBEXfilterDrill 23 4 2" xfId="8087"/>
    <cellStyle name="SAPBEXfilterDrill 23 5" xfId="2266"/>
    <cellStyle name="SAPBEXfilterDrill 23 5 2" xfId="8086"/>
    <cellStyle name="SAPBEXfilterDrill 23 6" xfId="5767"/>
    <cellStyle name="SAPBEXfilterDrill 23 7" xfId="9604"/>
    <cellStyle name="SAPBEXfilterDrill 24" xfId="1303"/>
    <cellStyle name="SAPBEXfilterDrill 24 2" xfId="2267"/>
    <cellStyle name="SAPBEXfilterDrill 24 2 2" xfId="8085"/>
    <cellStyle name="SAPBEXfilterDrill 24 3" xfId="2268"/>
    <cellStyle name="SAPBEXfilterDrill 24 3 2" xfId="8084"/>
    <cellStyle name="SAPBEXfilterDrill 24 4" xfId="2269"/>
    <cellStyle name="SAPBEXfilterDrill 24 4 2" xfId="8083"/>
    <cellStyle name="SAPBEXfilterDrill 24 5" xfId="2270"/>
    <cellStyle name="SAPBEXfilterDrill 24 5 2" xfId="8082"/>
    <cellStyle name="SAPBEXfilterDrill 24 6" xfId="6362"/>
    <cellStyle name="SAPBEXfilterDrill 24 7" xfId="9022"/>
    <cellStyle name="SAPBEXfilterDrill 25" xfId="1412"/>
    <cellStyle name="SAPBEXfilterDrill 25 2" xfId="2271"/>
    <cellStyle name="SAPBEXfilterDrill 25 2 2" xfId="8081"/>
    <cellStyle name="SAPBEXfilterDrill 25 3" xfId="2272"/>
    <cellStyle name="SAPBEXfilterDrill 25 3 2" xfId="8080"/>
    <cellStyle name="SAPBEXfilterDrill 25 4" xfId="2273"/>
    <cellStyle name="SAPBEXfilterDrill 25 4 2" xfId="8079"/>
    <cellStyle name="SAPBEXfilterDrill 25 5" xfId="2274"/>
    <cellStyle name="SAPBEXfilterDrill 25 5 2" xfId="8078"/>
    <cellStyle name="SAPBEXfilterDrill 25 6" xfId="6471"/>
    <cellStyle name="SAPBEXfilterDrill 25 7" xfId="8917"/>
    <cellStyle name="SAPBEXfilterDrill 26" xfId="1361"/>
    <cellStyle name="SAPBEXfilterDrill 26 2" xfId="2275"/>
    <cellStyle name="SAPBEXfilterDrill 26 2 2" xfId="5678"/>
    <cellStyle name="SAPBEXfilterDrill 26 3" xfId="2276"/>
    <cellStyle name="SAPBEXfilterDrill 26 3 2" xfId="8077"/>
    <cellStyle name="SAPBEXfilterDrill 26 4" xfId="2277"/>
    <cellStyle name="SAPBEXfilterDrill 26 4 2" xfId="8076"/>
    <cellStyle name="SAPBEXfilterDrill 26 5" xfId="2278"/>
    <cellStyle name="SAPBEXfilterDrill 26 5 2" xfId="8075"/>
    <cellStyle name="SAPBEXfilterDrill 26 6" xfId="6420"/>
    <cellStyle name="SAPBEXfilterDrill 26 7" xfId="8965"/>
    <cellStyle name="SAPBEXfilterDrill 27" xfId="1243"/>
    <cellStyle name="SAPBEXfilterDrill 27 2" xfId="2279"/>
    <cellStyle name="SAPBEXfilterDrill 27 2 2" xfId="8074"/>
    <cellStyle name="SAPBEXfilterDrill 27 3" xfId="2280"/>
    <cellStyle name="SAPBEXfilterDrill 27 3 2" xfId="8073"/>
    <cellStyle name="SAPBEXfilterDrill 27 4" xfId="2281"/>
    <cellStyle name="SAPBEXfilterDrill 27 4 2" xfId="8072"/>
    <cellStyle name="SAPBEXfilterDrill 27 5" xfId="2282"/>
    <cellStyle name="SAPBEXfilterDrill 27 5 2" xfId="8071"/>
    <cellStyle name="SAPBEXfilterDrill 27 6" xfId="6302"/>
    <cellStyle name="SAPBEXfilterDrill 27 7" xfId="9080"/>
    <cellStyle name="SAPBEXfilterDrill 28" xfId="1235"/>
    <cellStyle name="SAPBEXfilterDrill 28 2" xfId="2283"/>
    <cellStyle name="SAPBEXfilterDrill 28 2 2" xfId="8070"/>
    <cellStyle name="SAPBEXfilterDrill 28 3" xfId="2284"/>
    <cellStyle name="SAPBEXfilterDrill 28 3 2" xfId="8069"/>
    <cellStyle name="SAPBEXfilterDrill 28 4" xfId="2285"/>
    <cellStyle name="SAPBEXfilterDrill 28 4 2" xfId="8068"/>
    <cellStyle name="SAPBEXfilterDrill 28 5" xfId="2286"/>
    <cellStyle name="SAPBEXfilterDrill 28 5 2" xfId="8067"/>
    <cellStyle name="SAPBEXfilterDrill 28 6" xfId="6294"/>
    <cellStyle name="SAPBEXfilterDrill 28 7" xfId="9088"/>
    <cellStyle name="SAPBEXfilterDrill 29" xfId="1478"/>
    <cellStyle name="SAPBEXfilterDrill 29 2" xfId="2287"/>
    <cellStyle name="SAPBEXfilterDrill 29 2 2" xfId="8066"/>
    <cellStyle name="SAPBEXfilterDrill 29 3" xfId="2288"/>
    <cellStyle name="SAPBEXfilterDrill 29 3 2" xfId="8065"/>
    <cellStyle name="SAPBEXfilterDrill 29 4" xfId="2289"/>
    <cellStyle name="SAPBEXfilterDrill 29 4 2" xfId="8064"/>
    <cellStyle name="SAPBEXfilterDrill 29 5" xfId="2290"/>
    <cellStyle name="SAPBEXfilterDrill 29 5 2" xfId="8063"/>
    <cellStyle name="SAPBEXfilterDrill 29 6" xfId="6537"/>
    <cellStyle name="SAPBEXfilterDrill 29 7" xfId="8857"/>
    <cellStyle name="SAPBEXfilterDrill 3" xfId="405"/>
    <cellStyle name="SAPBEXfilterDrill 3 10" xfId="910"/>
    <cellStyle name="SAPBEXfilterDrill 3 10 2" xfId="2291"/>
    <cellStyle name="SAPBEXfilterDrill 3 10 2 2" xfId="8062"/>
    <cellStyle name="SAPBEXfilterDrill 3 10 3" xfId="2292"/>
    <cellStyle name="SAPBEXfilterDrill 3 10 3 2" xfId="8061"/>
    <cellStyle name="SAPBEXfilterDrill 3 10 4" xfId="2293"/>
    <cellStyle name="SAPBEXfilterDrill 3 10 4 2" xfId="8060"/>
    <cellStyle name="SAPBEXfilterDrill 3 10 5" xfId="2294"/>
    <cellStyle name="SAPBEXfilterDrill 3 10 5 2" xfId="8059"/>
    <cellStyle name="SAPBEXfilterDrill 3 10 6" xfId="5969"/>
    <cellStyle name="SAPBEXfilterDrill 3 10 7" xfId="9407"/>
    <cellStyle name="SAPBEXfilterDrill 3 11" xfId="1005"/>
    <cellStyle name="SAPBEXfilterDrill 3 11 2" xfId="2295"/>
    <cellStyle name="SAPBEXfilterDrill 3 11 2 2" xfId="8058"/>
    <cellStyle name="SAPBEXfilterDrill 3 11 3" xfId="2296"/>
    <cellStyle name="SAPBEXfilterDrill 3 11 3 2" xfId="8057"/>
    <cellStyle name="SAPBEXfilterDrill 3 11 4" xfId="2297"/>
    <cellStyle name="SAPBEXfilterDrill 3 11 4 2" xfId="8056"/>
    <cellStyle name="SAPBEXfilterDrill 3 11 5" xfId="2298"/>
    <cellStyle name="SAPBEXfilterDrill 3 11 5 2" xfId="8055"/>
    <cellStyle name="SAPBEXfilterDrill 3 11 6" xfId="6064"/>
    <cellStyle name="SAPBEXfilterDrill 3 11 7" xfId="9314"/>
    <cellStyle name="SAPBEXfilterDrill 3 12" xfId="785"/>
    <cellStyle name="SAPBEXfilterDrill 3 12 2" xfId="2299"/>
    <cellStyle name="SAPBEXfilterDrill 3 12 2 2" xfId="8054"/>
    <cellStyle name="SAPBEXfilterDrill 3 12 3" xfId="2300"/>
    <cellStyle name="SAPBEXfilterDrill 3 12 3 2" xfId="8053"/>
    <cellStyle name="SAPBEXfilterDrill 3 12 4" xfId="2301"/>
    <cellStyle name="SAPBEXfilterDrill 3 12 4 2" xfId="8052"/>
    <cellStyle name="SAPBEXfilterDrill 3 12 5" xfId="2302"/>
    <cellStyle name="SAPBEXfilterDrill 3 12 5 2" xfId="8051"/>
    <cellStyle name="SAPBEXfilterDrill 3 12 6" xfId="5844"/>
    <cellStyle name="SAPBEXfilterDrill 3 12 7" xfId="9529"/>
    <cellStyle name="SAPBEXfilterDrill 3 13" xfId="1096"/>
    <cellStyle name="SAPBEXfilterDrill 3 13 2" xfId="2303"/>
    <cellStyle name="SAPBEXfilterDrill 3 13 2 2" xfId="8050"/>
    <cellStyle name="SAPBEXfilterDrill 3 13 3" xfId="2304"/>
    <cellStyle name="SAPBEXfilterDrill 3 13 3 2" xfId="8049"/>
    <cellStyle name="SAPBEXfilterDrill 3 13 4" xfId="2305"/>
    <cellStyle name="SAPBEXfilterDrill 3 13 4 2" xfId="8048"/>
    <cellStyle name="SAPBEXfilterDrill 3 13 5" xfId="2306"/>
    <cellStyle name="SAPBEXfilterDrill 3 13 5 2" xfId="8047"/>
    <cellStyle name="SAPBEXfilterDrill 3 13 6" xfId="6155"/>
    <cellStyle name="SAPBEXfilterDrill 3 13 7" xfId="9225"/>
    <cellStyle name="SAPBEXfilterDrill 3 14" xfId="826"/>
    <cellStyle name="SAPBEXfilterDrill 3 14 2" xfId="2307"/>
    <cellStyle name="SAPBEXfilterDrill 3 14 2 2" xfId="8046"/>
    <cellStyle name="SAPBEXfilterDrill 3 14 3" xfId="2308"/>
    <cellStyle name="SAPBEXfilterDrill 3 14 3 2" xfId="8045"/>
    <cellStyle name="SAPBEXfilterDrill 3 14 4" xfId="2309"/>
    <cellStyle name="SAPBEXfilterDrill 3 14 4 2" xfId="8044"/>
    <cellStyle name="SAPBEXfilterDrill 3 14 5" xfId="2310"/>
    <cellStyle name="SAPBEXfilterDrill 3 14 5 2" xfId="8043"/>
    <cellStyle name="SAPBEXfilterDrill 3 14 6" xfId="5885"/>
    <cellStyle name="SAPBEXfilterDrill 3 14 7" xfId="9489"/>
    <cellStyle name="SAPBEXfilterDrill 3 15" xfId="1050"/>
    <cellStyle name="SAPBEXfilterDrill 3 15 2" xfId="2311"/>
    <cellStyle name="SAPBEXfilterDrill 3 15 2 2" xfId="8042"/>
    <cellStyle name="SAPBEXfilterDrill 3 15 3" xfId="2312"/>
    <cellStyle name="SAPBEXfilterDrill 3 15 3 2" xfId="8041"/>
    <cellStyle name="SAPBEXfilterDrill 3 15 4" xfId="2313"/>
    <cellStyle name="SAPBEXfilterDrill 3 15 4 2" xfId="8040"/>
    <cellStyle name="SAPBEXfilterDrill 3 15 5" xfId="2314"/>
    <cellStyle name="SAPBEXfilterDrill 3 15 5 2" xfId="8039"/>
    <cellStyle name="SAPBEXfilterDrill 3 15 6" xfId="6109"/>
    <cellStyle name="SAPBEXfilterDrill 3 15 7" xfId="9270"/>
    <cellStyle name="SAPBEXfilterDrill 3 16" xfId="1263"/>
    <cellStyle name="SAPBEXfilterDrill 3 16 2" xfId="2315"/>
    <cellStyle name="SAPBEXfilterDrill 3 16 2 2" xfId="8038"/>
    <cellStyle name="SAPBEXfilterDrill 3 16 3" xfId="2316"/>
    <cellStyle name="SAPBEXfilterDrill 3 16 3 2" xfId="5646"/>
    <cellStyle name="SAPBEXfilterDrill 3 16 4" xfId="2317"/>
    <cellStyle name="SAPBEXfilterDrill 3 16 4 2" xfId="8037"/>
    <cellStyle name="SAPBEXfilterDrill 3 16 5" xfId="2318"/>
    <cellStyle name="SAPBEXfilterDrill 3 16 5 2" xfId="8036"/>
    <cellStyle name="SAPBEXfilterDrill 3 16 6" xfId="6322"/>
    <cellStyle name="SAPBEXfilterDrill 3 16 7" xfId="9061"/>
    <cellStyle name="SAPBEXfilterDrill 3 17" xfId="1136"/>
    <cellStyle name="SAPBEXfilterDrill 3 17 2" xfId="2319"/>
    <cellStyle name="SAPBEXfilterDrill 3 17 2 2" xfId="8035"/>
    <cellStyle name="SAPBEXfilterDrill 3 17 3" xfId="2320"/>
    <cellStyle name="SAPBEXfilterDrill 3 17 3 2" xfId="8034"/>
    <cellStyle name="SAPBEXfilterDrill 3 17 4" xfId="2321"/>
    <cellStyle name="SAPBEXfilterDrill 3 17 4 2" xfId="8033"/>
    <cellStyle name="SAPBEXfilterDrill 3 17 5" xfId="2322"/>
    <cellStyle name="SAPBEXfilterDrill 3 17 5 2" xfId="8032"/>
    <cellStyle name="SAPBEXfilterDrill 3 17 6" xfId="6195"/>
    <cellStyle name="SAPBEXfilterDrill 3 17 7" xfId="9186"/>
    <cellStyle name="SAPBEXfilterDrill 3 18" xfId="1313"/>
    <cellStyle name="SAPBEXfilterDrill 3 18 2" xfId="2323"/>
    <cellStyle name="SAPBEXfilterDrill 3 18 2 2" xfId="8031"/>
    <cellStyle name="SAPBEXfilterDrill 3 18 3" xfId="2324"/>
    <cellStyle name="SAPBEXfilterDrill 3 18 3 2" xfId="8030"/>
    <cellStyle name="SAPBEXfilterDrill 3 18 4" xfId="2325"/>
    <cellStyle name="SAPBEXfilterDrill 3 18 4 2" xfId="8029"/>
    <cellStyle name="SAPBEXfilterDrill 3 18 5" xfId="2326"/>
    <cellStyle name="SAPBEXfilterDrill 3 18 5 2" xfId="8028"/>
    <cellStyle name="SAPBEXfilterDrill 3 18 6" xfId="6372"/>
    <cellStyle name="SAPBEXfilterDrill 3 18 7" xfId="9012"/>
    <cellStyle name="SAPBEXfilterDrill 3 19" xfId="1247"/>
    <cellStyle name="SAPBEXfilterDrill 3 19 2" xfId="2327"/>
    <cellStyle name="SAPBEXfilterDrill 3 19 2 2" xfId="8027"/>
    <cellStyle name="SAPBEXfilterDrill 3 19 3" xfId="2328"/>
    <cellStyle name="SAPBEXfilterDrill 3 19 3 2" xfId="8026"/>
    <cellStyle name="SAPBEXfilterDrill 3 19 4" xfId="2329"/>
    <cellStyle name="SAPBEXfilterDrill 3 19 4 2" xfId="8025"/>
    <cellStyle name="SAPBEXfilterDrill 3 19 5" xfId="2330"/>
    <cellStyle name="SAPBEXfilterDrill 3 19 5 2" xfId="8024"/>
    <cellStyle name="SAPBEXfilterDrill 3 19 6" xfId="6306"/>
    <cellStyle name="SAPBEXfilterDrill 3 19 7" xfId="9076"/>
    <cellStyle name="SAPBEXfilterDrill 3 2" xfId="491"/>
    <cellStyle name="SAPBEXfilterDrill 3 2 10" xfId="1225"/>
    <cellStyle name="SAPBEXfilterDrill 3 2 10 2" xfId="2331"/>
    <cellStyle name="SAPBEXfilterDrill 3 2 10 2 2" xfId="8023"/>
    <cellStyle name="SAPBEXfilterDrill 3 2 10 3" xfId="2332"/>
    <cellStyle name="SAPBEXfilterDrill 3 2 10 3 2" xfId="8022"/>
    <cellStyle name="SAPBEXfilterDrill 3 2 10 4" xfId="2333"/>
    <cellStyle name="SAPBEXfilterDrill 3 2 10 4 2" xfId="8021"/>
    <cellStyle name="SAPBEXfilterDrill 3 2 10 5" xfId="2334"/>
    <cellStyle name="SAPBEXfilterDrill 3 2 10 5 2" xfId="8020"/>
    <cellStyle name="SAPBEXfilterDrill 3 2 10 6" xfId="6284"/>
    <cellStyle name="SAPBEXfilterDrill 3 2 10 7" xfId="9098"/>
    <cellStyle name="SAPBEXfilterDrill 3 2 11" xfId="1289"/>
    <cellStyle name="SAPBEXfilterDrill 3 2 11 2" xfId="2335"/>
    <cellStyle name="SAPBEXfilterDrill 3 2 11 2 2" xfId="8019"/>
    <cellStyle name="SAPBEXfilterDrill 3 2 11 3" xfId="2336"/>
    <cellStyle name="SAPBEXfilterDrill 3 2 11 3 2" xfId="8018"/>
    <cellStyle name="SAPBEXfilterDrill 3 2 11 4" xfId="2337"/>
    <cellStyle name="SAPBEXfilterDrill 3 2 11 4 2" xfId="8017"/>
    <cellStyle name="SAPBEXfilterDrill 3 2 11 5" xfId="2338"/>
    <cellStyle name="SAPBEXfilterDrill 3 2 11 5 2" xfId="8016"/>
    <cellStyle name="SAPBEXfilterDrill 3 2 11 6" xfId="6348"/>
    <cellStyle name="SAPBEXfilterDrill 3 2 11 7" xfId="5630"/>
    <cellStyle name="SAPBEXfilterDrill 3 2 12" xfId="1264"/>
    <cellStyle name="SAPBEXfilterDrill 3 2 12 2" xfId="2339"/>
    <cellStyle name="SAPBEXfilterDrill 3 2 12 2 2" xfId="8015"/>
    <cellStyle name="SAPBEXfilterDrill 3 2 12 3" xfId="2340"/>
    <cellStyle name="SAPBEXfilterDrill 3 2 12 3 2" xfId="8014"/>
    <cellStyle name="SAPBEXfilterDrill 3 2 12 4" xfId="2341"/>
    <cellStyle name="SAPBEXfilterDrill 3 2 12 4 2" xfId="8013"/>
    <cellStyle name="SAPBEXfilterDrill 3 2 12 5" xfId="2342"/>
    <cellStyle name="SAPBEXfilterDrill 3 2 12 5 2" xfId="8012"/>
    <cellStyle name="SAPBEXfilterDrill 3 2 12 6" xfId="6323"/>
    <cellStyle name="SAPBEXfilterDrill 3 2 12 7" xfId="9060"/>
    <cellStyle name="SAPBEXfilterDrill 3 2 13" xfId="1137"/>
    <cellStyle name="SAPBEXfilterDrill 3 2 13 2" xfId="2343"/>
    <cellStyle name="SAPBEXfilterDrill 3 2 13 2 2" xfId="8011"/>
    <cellStyle name="SAPBEXfilterDrill 3 2 13 3" xfId="2344"/>
    <cellStyle name="SAPBEXfilterDrill 3 2 13 3 2" xfId="8010"/>
    <cellStyle name="SAPBEXfilterDrill 3 2 13 4" xfId="2345"/>
    <cellStyle name="SAPBEXfilterDrill 3 2 13 4 2" xfId="8009"/>
    <cellStyle name="SAPBEXfilterDrill 3 2 13 5" xfId="2346"/>
    <cellStyle name="SAPBEXfilterDrill 3 2 13 5 2" xfId="8008"/>
    <cellStyle name="SAPBEXfilterDrill 3 2 13 6" xfId="6196"/>
    <cellStyle name="SAPBEXfilterDrill 3 2 13 7" xfId="9185"/>
    <cellStyle name="SAPBEXfilterDrill 3 2 14" xfId="1314"/>
    <cellStyle name="SAPBEXfilterDrill 3 2 14 2" xfId="2347"/>
    <cellStyle name="SAPBEXfilterDrill 3 2 14 2 2" xfId="8007"/>
    <cellStyle name="SAPBEXfilterDrill 3 2 14 3" xfId="2348"/>
    <cellStyle name="SAPBEXfilterDrill 3 2 14 3 2" xfId="8006"/>
    <cellStyle name="SAPBEXfilterDrill 3 2 14 4" xfId="2349"/>
    <cellStyle name="SAPBEXfilterDrill 3 2 14 4 2" xfId="8005"/>
    <cellStyle name="SAPBEXfilterDrill 3 2 14 5" xfId="2350"/>
    <cellStyle name="SAPBEXfilterDrill 3 2 14 5 2" xfId="8004"/>
    <cellStyle name="SAPBEXfilterDrill 3 2 14 6" xfId="6373"/>
    <cellStyle name="SAPBEXfilterDrill 3 2 14 7" xfId="9011"/>
    <cellStyle name="SAPBEXfilterDrill 3 2 15" xfId="1188"/>
    <cellStyle name="SAPBEXfilterDrill 3 2 15 2" xfId="2351"/>
    <cellStyle name="SAPBEXfilterDrill 3 2 15 2 2" xfId="8003"/>
    <cellStyle name="SAPBEXfilterDrill 3 2 15 3" xfId="2352"/>
    <cellStyle name="SAPBEXfilterDrill 3 2 15 3 2" xfId="8002"/>
    <cellStyle name="SAPBEXfilterDrill 3 2 15 4" xfId="2353"/>
    <cellStyle name="SAPBEXfilterDrill 3 2 15 4 2" xfId="8001"/>
    <cellStyle name="SAPBEXfilterDrill 3 2 15 5" xfId="2354"/>
    <cellStyle name="SAPBEXfilterDrill 3 2 15 5 2" xfId="5666"/>
    <cellStyle name="SAPBEXfilterDrill 3 2 15 6" xfId="6247"/>
    <cellStyle name="SAPBEXfilterDrill 3 2 15 7" xfId="9134"/>
    <cellStyle name="SAPBEXfilterDrill 3 2 16" xfId="1355"/>
    <cellStyle name="SAPBEXfilterDrill 3 2 16 2" xfId="2355"/>
    <cellStyle name="SAPBEXfilterDrill 3 2 16 2 2" xfId="8000"/>
    <cellStyle name="SAPBEXfilterDrill 3 2 16 3" xfId="2356"/>
    <cellStyle name="SAPBEXfilterDrill 3 2 16 3 2" xfId="7999"/>
    <cellStyle name="SAPBEXfilterDrill 3 2 16 4" xfId="2357"/>
    <cellStyle name="SAPBEXfilterDrill 3 2 16 4 2" xfId="7998"/>
    <cellStyle name="SAPBEXfilterDrill 3 2 16 5" xfId="2358"/>
    <cellStyle name="SAPBEXfilterDrill 3 2 16 5 2" xfId="7997"/>
    <cellStyle name="SAPBEXfilterDrill 3 2 16 6" xfId="6414"/>
    <cellStyle name="SAPBEXfilterDrill 3 2 16 7" xfId="8971"/>
    <cellStyle name="SAPBEXfilterDrill 3 2 17" xfId="1124"/>
    <cellStyle name="SAPBEXfilterDrill 3 2 17 2" xfId="2359"/>
    <cellStyle name="SAPBEXfilterDrill 3 2 17 2 2" xfId="7996"/>
    <cellStyle name="SAPBEXfilterDrill 3 2 17 3" xfId="2360"/>
    <cellStyle name="SAPBEXfilterDrill 3 2 17 3 2" xfId="7995"/>
    <cellStyle name="SAPBEXfilterDrill 3 2 17 4" xfId="2361"/>
    <cellStyle name="SAPBEXfilterDrill 3 2 17 4 2" xfId="7994"/>
    <cellStyle name="SAPBEXfilterDrill 3 2 17 5" xfId="2362"/>
    <cellStyle name="SAPBEXfilterDrill 3 2 17 5 2" xfId="7993"/>
    <cellStyle name="SAPBEXfilterDrill 3 2 17 6" xfId="6183"/>
    <cellStyle name="SAPBEXfilterDrill 3 2 17 7" xfId="9198"/>
    <cellStyle name="SAPBEXfilterDrill 3 2 18" xfId="1487"/>
    <cellStyle name="SAPBEXfilterDrill 3 2 18 2" xfId="2363"/>
    <cellStyle name="SAPBEXfilterDrill 3 2 18 2 2" xfId="7992"/>
    <cellStyle name="SAPBEXfilterDrill 3 2 18 3" xfId="2364"/>
    <cellStyle name="SAPBEXfilterDrill 3 2 18 3 2" xfId="7991"/>
    <cellStyle name="SAPBEXfilterDrill 3 2 18 4" xfId="2365"/>
    <cellStyle name="SAPBEXfilterDrill 3 2 18 4 2" xfId="7990"/>
    <cellStyle name="SAPBEXfilterDrill 3 2 18 5" xfId="2366"/>
    <cellStyle name="SAPBEXfilterDrill 3 2 18 5 2" xfId="7989"/>
    <cellStyle name="SAPBEXfilterDrill 3 2 18 6" xfId="6546"/>
    <cellStyle name="SAPBEXfilterDrill 3 2 18 7" xfId="8848"/>
    <cellStyle name="SAPBEXfilterDrill 3 2 19" xfId="1494"/>
    <cellStyle name="SAPBEXfilterDrill 3 2 19 2" xfId="2367"/>
    <cellStyle name="SAPBEXfilterDrill 3 2 19 2 2" xfId="7988"/>
    <cellStyle name="SAPBEXfilterDrill 3 2 19 3" xfId="2368"/>
    <cellStyle name="SAPBEXfilterDrill 3 2 19 3 2" xfId="7987"/>
    <cellStyle name="SAPBEXfilterDrill 3 2 19 4" xfId="2369"/>
    <cellStyle name="SAPBEXfilterDrill 3 2 19 4 2" xfId="7986"/>
    <cellStyle name="SAPBEXfilterDrill 3 2 19 5" xfId="2370"/>
    <cellStyle name="SAPBEXfilterDrill 3 2 19 5 2" xfId="7985"/>
    <cellStyle name="SAPBEXfilterDrill 3 2 19 6" xfId="6553"/>
    <cellStyle name="SAPBEXfilterDrill 3 2 19 7" xfId="8841"/>
    <cellStyle name="SAPBEXfilterDrill 3 2 2" xfId="586"/>
    <cellStyle name="SAPBEXfilterDrill 3 2 2 2" xfId="2371"/>
    <cellStyle name="SAPBEXfilterDrill 3 2 2 2 2" xfId="7984"/>
    <cellStyle name="SAPBEXfilterDrill 3 2 2 3" xfId="2372"/>
    <cellStyle name="SAPBEXfilterDrill 3 2 2 3 2" xfId="7983"/>
    <cellStyle name="SAPBEXfilterDrill 3 2 2 4" xfId="9712"/>
    <cellStyle name="SAPBEXfilterDrill 3 2 20" xfId="1467"/>
    <cellStyle name="SAPBEXfilterDrill 3 2 20 2" xfId="2373"/>
    <cellStyle name="SAPBEXfilterDrill 3 2 20 2 2" xfId="7982"/>
    <cellStyle name="SAPBEXfilterDrill 3 2 20 3" xfId="2374"/>
    <cellStyle name="SAPBEXfilterDrill 3 2 20 3 2" xfId="7981"/>
    <cellStyle name="SAPBEXfilterDrill 3 2 20 4" xfId="2375"/>
    <cellStyle name="SAPBEXfilterDrill 3 2 20 4 2" xfId="7980"/>
    <cellStyle name="SAPBEXfilterDrill 3 2 20 5" xfId="2376"/>
    <cellStyle name="SAPBEXfilterDrill 3 2 20 5 2" xfId="7979"/>
    <cellStyle name="SAPBEXfilterDrill 3 2 20 6" xfId="6526"/>
    <cellStyle name="SAPBEXfilterDrill 3 2 20 7" xfId="8868"/>
    <cellStyle name="SAPBEXfilterDrill 3 2 21" xfId="979"/>
    <cellStyle name="SAPBEXfilterDrill 3 2 21 2" xfId="2377"/>
    <cellStyle name="SAPBEXfilterDrill 3 2 21 2 2" xfId="7978"/>
    <cellStyle name="SAPBEXfilterDrill 3 2 21 3" xfId="2378"/>
    <cellStyle name="SAPBEXfilterDrill 3 2 21 3 2" xfId="7977"/>
    <cellStyle name="SAPBEXfilterDrill 3 2 21 4" xfId="2379"/>
    <cellStyle name="SAPBEXfilterDrill 3 2 21 4 2" xfId="7976"/>
    <cellStyle name="SAPBEXfilterDrill 3 2 21 5" xfId="6038"/>
    <cellStyle name="SAPBEXfilterDrill 3 2 21 6" xfId="9340"/>
    <cellStyle name="SAPBEXfilterDrill 3 2 3" xfId="923"/>
    <cellStyle name="SAPBEXfilterDrill 3 2 3 2" xfId="2380"/>
    <cellStyle name="SAPBEXfilterDrill 3 2 3 2 2" xfId="7975"/>
    <cellStyle name="SAPBEXfilterDrill 3 2 3 3" xfId="2381"/>
    <cellStyle name="SAPBEXfilterDrill 3 2 3 3 2" xfId="7974"/>
    <cellStyle name="SAPBEXfilterDrill 3 2 3 4" xfId="2382"/>
    <cellStyle name="SAPBEXfilterDrill 3 2 3 4 2" xfId="7973"/>
    <cellStyle name="SAPBEXfilterDrill 3 2 3 5" xfId="2383"/>
    <cellStyle name="SAPBEXfilterDrill 3 2 3 5 2" xfId="7972"/>
    <cellStyle name="SAPBEXfilterDrill 3 2 3 6" xfId="5982"/>
    <cellStyle name="SAPBEXfilterDrill 3 2 3 7" xfId="9394"/>
    <cellStyle name="SAPBEXfilterDrill 3 2 4" xfId="722"/>
    <cellStyle name="SAPBEXfilterDrill 3 2 4 2" xfId="2384"/>
    <cellStyle name="SAPBEXfilterDrill 3 2 4 2 2" xfId="7971"/>
    <cellStyle name="SAPBEXfilterDrill 3 2 4 3" xfId="2385"/>
    <cellStyle name="SAPBEXfilterDrill 3 2 4 3 2" xfId="7970"/>
    <cellStyle name="SAPBEXfilterDrill 3 2 4 4" xfId="2386"/>
    <cellStyle name="SAPBEXfilterDrill 3 2 4 4 2" xfId="7969"/>
    <cellStyle name="SAPBEXfilterDrill 3 2 4 5" xfId="2387"/>
    <cellStyle name="SAPBEXfilterDrill 3 2 4 5 2" xfId="7968"/>
    <cellStyle name="SAPBEXfilterDrill 3 2 4 6" xfId="5781"/>
    <cellStyle name="SAPBEXfilterDrill 3 2 4 7" xfId="9590"/>
    <cellStyle name="SAPBEXfilterDrill 3 2 5" xfId="993"/>
    <cellStyle name="SAPBEXfilterDrill 3 2 5 2" xfId="2388"/>
    <cellStyle name="SAPBEXfilterDrill 3 2 5 2 2" xfId="7967"/>
    <cellStyle name="SAPBEXfilterDrill 3 2 5 3" xfId="2389"/>
    <cellStyle name="SAPBEXfilterDrill 3 2 5 3 2" xfId="7966"/>
    <cellStyle name="SAPBEXfilterDrill 3 2 5 4" xfId="2390"/>
    <cellStyle name="SAPBEXfilterDrill 3 2 5 4 2" xfId="7965"/>
    <cellStyle name="SAPBEXfilterDrill 3 2 5 5" xfId="2391"/>
    <cellStyle name="SAPBEXfilterDrill 3 2 5 5 2" xfId="7964"/>
    <cellStyle name="SAPBEXfilterDrill 3 2 5 6" xfId="6052"/>
    <cellStyle name="SAPBEXfilterDrill 3 2 5 7" xfId="9326"/>
    <cellStyle name="SAPBEXfilterDrill 3 2 6" xfId="745"/>
    <cellStyle name="SAPBEXfilterDrill 3 2 6 2" xfId="2392"/>
    <cellStyle name="SAPBEXfilterDrill 3 2 6 2 2" xfId="7963"/>
    <cellStyle name="SAPBEXfilterDrill 3 2 6 3" xfId="2393"/>
    <cellStyle name="SAPBEXfilterDrill 3 2 6 3 2" xfId="7962"/>
    <cellStyle name="SAPBEXfilterDrill 3 2 6 4" xfId="2394"/>
    <cellStyle name="SAPBEXfilterDrill 3 2 6 4 2" xfId="7961"/>
    <cellStyle name="SAPBEXfilterDrill 3 2 6 5" xfId="2395"/>
    <cellStyle name="SAPBEXfilterDrill 3 2 6 5 2" xfId="5620"/>
    <cellStyle name="SAPBEXfilterDrill 3 2 6 6" xfId="5804"/>
    <cellStyle name="SAPBEXfilterDrill 3 2 6 7" xfId="9568"/>
    <cellStyle name="SAPBEXfilterDrill 3 2 7" xfId="664"/>
    <cellStyle name="SAPBEXfilterDrill 3 2 7 2" xfId="2396"/>
    <cellStyle name="SAPBEXfilterDrill 3 2 7 2 2" xfId="7960"/>
    <cellStyle name="SAPBEXfilterDrill 3 2 7 3" xfId="2397"/>
    <cellStyle name="SAPBEXfilterDrill 3 2 7 3 2" xfId="7959"/>
    <cellStyle name="SAPBEXfilterDrill 3 2 7 4" xfId="2398"/>
    <cellStyle name="SAPBEXfilterDrill 3 2 7 4 2" xfId="7958"/>
    <cellStyle name="SAPBEXfilterDrill 3 2 7 5" xfId="2399"/>
    <cellStyle name="SAPBEXfilterDrill 3 2 7 5 2" xfId="7957"/>
    <cellStyle name="SAPBEXfilterDrill 3 2 7 6" xfId="5723"/>
    <cellStyle name="SAPBEXfilterDrill 3 2 7 7" xfId="9648"/>
    <cellStyle name="SAPBEXfilterDrill 3 2 8" xfId="728"/>
    <cellStyle name="SAPBEXfilterDrill 3 2 8 2" xfId="2400"/>
    <cellStyle name="SAPBEXfilterDrill 3 2 8 2 2" xfId="7956"/>
    <cellStyle name="SAPBEXfilterDrill 3 2 8 3" xfId="2401"/>
    <cellStyle name="SAPBEXfilterDrill 3 2 8 3 2" xfId="7955"/>
    <cellStyle name="SAPBEXfilterDrill 3 2 8 4" xfId="2402"/>
    <cellStyle name="SAPBEXfilterDrill 3 2 8 4 2" xfId="7954"/>
    <cellStyle name="SAPBEXfilterDrill 3 2 8 5" xfId="2403"/>
    <cellStyle name="SAPBEXfilterDrill 3 2 8 5 2" xfId="7953"/>
    <cellStyle name="SAPBEXfilterDrill 3 2 8 6" xfId="5787"/>
    <cellStyle name="SAPBEXfilterDrill 3 2 8 7" xfId="9584"/>
    <cellStyle name="SAPBEXfilterDrill 3 2 9" xfId="1097"/>
    <cellStyle name="SAPBEXfilterDrill 3 2 9 2" xfId="2404"/>
    <cellStyle name="SAPBEXfilterDrill 3 2 9 2 2" xfId="7952"/>
    <cellStyle name="SAPBEXfilterDrill 3 2 9 3" xfId="2405"/>
    <cellStyle name="SAPBEXfilterDrill 3 2 9 3 2" xfId="7951"/>
    <cellStyle name="SAPBEXfilterDrill 3 2 9 4" xfId="2406"/>
    <cellStyle name="SAPBEXfilterDrill 3 2 9 4 2" xfId="7950"/>
    <cellStyle name="SAPBEXfilterDrill 3 2 9 5" xfId="2407"/>
    <cellStyle name="SAPBEXfilterDrill 3 2 9 5 2" xfId="7949"/>
    <cellStyle name="SAPBEXfilterDrill 3 2 9 6" xfId="6156"/>
    <cellStyle name="SAPBEXfilterDrill 3 2 9 7" xfId="9224"/>
    <cellStyle name="SAPBEXfilterDrill 3 20" xfId="944"/>
    <cellStyle name="SAPBEXfilterDrill 3 20 2" xfId="2408"/>
    <cellStyle name="SAPBEXfilterDrill 3 20 2 2" xfId="7948"/>
    <cellStyle name="SAPBEXfilterDrill 3 20 3" xfId="2409"/>
    <cellStyle name="SAPBEXfilterDrill 3 20 3 2" xfId="7947"/>
    <cellStyle name="SAPBEXfilterDrill 3 20 4" xfId="2410"/>
    <cellStyle name="SAPBEXfilterDrill 3 20 4 2" xfId="7946"/>
    <cellStyle name="SAPBEXfilterDrill 3 20 5" xfId="2411"/>
    <cellStyle name="SAPBEXfilterDrill 3 20 5 2" xfId="7945"/>
    <cellStyle name="SAPBEXfilterDrill 3 20 6" xfId="6003"/>
    <cellStyle name="SAPBEXfilterDrill 3 20 7" xfId="9374"/>
    <cellStyle name="SAPBEXfilterDrill 3 21" xfId="1414"/>
    <cellStyle name="SAPBEXfilterDrill 3 21 2" xfId="2412"/>
    <cellStyle name="SAPBEXfilterDrill 3 21 2 2" xfId="7944"/>
    <cellStyle name="SAPBEXfilterDrill 3 21 3" xfId="2413"/>
    <cellStyle name="SAPBEXfilterDrill 3 21 3 2" xfId="7943"/>
    <cellStyle name="SAPBEXfilterDrill 3 21 4" xfId="2414"/>
    <cellStyle name="SAPBEXfilterDrill 3 21 4 2" xfId="7942"/>
    <cellStyle name="SAPBEXfilterDrill 3 21 5" xfId="2415"/>
    <cellStyle name="SAPBEXfilterDrill 3 21 5 2" xfId="7941"/>
    <cellStyle name="SAPBEXfilterDrill 3 21 6" xfId="6473"/>
    <cellStyle name="SAPBEXfilterDrill 3 21 7" xfId="8915"/>
    <cellStyle name="SAPBEXfilterDrill 3 22" xfId="1372"/>
    <cellStyle name="SAPBEXfilterDrill 3 22 2" xfId="2416"/>
    <cellStyle name="SAPBEXfilterDrill 3 22 2 2" xfId="7940"/>
    <cellStyle name="SAPBEXfilterDrill 3 22 3" xfId="2417"/>
    <cellStyle name="SAPBEXfilterDrill 3 22 3 2" xfId="7939"/>
    <cellStyle name="SAPBEXfilterDrill 3 22 4" xfId="2418"/>
    <cellStyle name="SAPBEXfilterDrill 3 22 4 2" xfId="7938"/>
    <cellStyle name="SAPBEXfilterDrill 3 22 5" xfId="2419"/>
    <cellStyle name="SAPBEXfilterDrill 3 22 5 2" xfId="7937"/>
    <cellStyle name="SAPBEXfilterDrill 3 22 6" xfId="6431"/>
    <cellStyle name="SAPBEXfilterDrill 3 22 7" xfId="8956"/>
    <cellStyle name="SAPBEXfilterDrill 3 23" xfId="1471"/>
    <cellStyle name="SAPBEXfilterDrill 3 23 2" xfId="2420"/>
    <cellStyle name="SAPBEXfilterDrill 3 23 2 2" xfId="7936"/>
    <cellStyle name="SAPBEXfilterDrill 3 23 3" xfId="2421"/>
    <cellStyle name="SAPBEXfilterDrill 3 23 3 2" xfId="7935"/>
    <cellStyle name="SAPBEXfilterDrill 3 23 4" xfId="2422"/>
    <cellStyle name="SAPBEXfilterDrill 3 23 4 2" xfId="7934"/>
    <cellStyle name="SAPBEXfilterDrill 3 23 5" xfId="2423"/>
    <cellStyle name="SAPBEXfilterDrill 3 23 5 2" xfId="7933"/>
    <cellStyle name="SAPBEXfilterDrill 3 23 6" xfId="6530"/>
    <cellStyle name="SAPBEXfilterDrill 3 23 7" xfId="8864"/>
    <cellStyle name="SAPBEXfilterDrill 3 24" xfId="1486"/>
    <cellStyle name="SAPBEXfilterDrill 3 24 2" xfId="2424"/>
    <cellStyle name="SAPBEXfilterDrill 3 24 2 2" xfId="7932"/>
    <cellStyle name="SAPBEXfilterDrill 3 24 3" xfId="2425"/>
    <cellStyle name="SAPBEXfilterDrill 3 24 3 2" xfId="7931"/>
    <cellStyle name="SAPBEXfilterDrill 3 24 4" xfId="2426"/>
    <cellStyle name="SAPBEXfilterDrill 3 24 4 2" xfId="7930"/>
    <cellStyle name="SAPBEXfilterDrill 3 24 5" xfId="2427"/>
    <cellStyle name="SAPBEXfilterDrill 3 24 5 2" xfId="7929"/>
    <cellStyle name="SAPBEXfilterDrill 3 24 6" xfId="6545"/>
    <cellStyle name="SAPBEXfilterDrill 3 24 7" xfId="8849"/>
    <cellStyle name="SAPBEXfilterDrill 3 25" xfId="1477"/>
    <cellStyle name="SAPBEXfilterDrill 3 25 2" xfId="2428"/>
    <cellStyle name="SAPBEXfilterDrill 3 25 2 2" xfId="7928"/>
    <cellStyle name="SAPBEXfilterDrill 3 25 3" xfId="2429"/>
    <cellStyle name="SAPBEXfilterDrill 3 25 3 2" xfId="7927"/>
    <cellStyle name="SAPBEXfilterDrill 3 25 4" xfId="2430"/>
    <cellStyle name="SAPBEXfilterDrill 3 25 4 2" xfId="7926"/>
    <cellStyle name="SAPBEXfilterDrill 3 25 5" xfId="6536"/>
    <cellStyle name="SAPBEXfilterDrill 3 25 6" xfId="8858"/>
    <cellStyle name="SAPBEXfilterDrill 3 3" xfId="537"/>
    <cellStyle name="SAPBEXfilterDrill 3 3 10" xfId="1011"/>
    <cellStyle name="SAPBEXfilterDrill 3 3 10 2" xfId="2431"/>
    <cellStyle name="SAPBEXfilterDrill 3 3 10 2 2" xfId="7925"/>
    <cellStyle name="SAPBEXfilterDrill 3 3 10 3" xfId="2432"/>
    <cellStyle name="SAPBEXfilterDrill 3 3 10 3 2" xfId="7924"/>
    <cellStyle name="SAPBEXfilterDrill 3 3 10 4" xfId="2433"/>
    <cellStyle name="SAPBEXfilterDrill 3 3 10 4 2" xfId="7923"/>
    <cellStyle name="SAPBEXfilterDrill 3 3 10 5" xfId="2434"/>
    <cellStyle name="SAPBEXfilterDrill 3 3 10 5 2" xfId="7922"/>
    <cellStyle name="SAPBEXfilterDrill 3 3 10 6" xfId="6070"/>
    <cellStyle name="SAPBEXfilterDrill 3 3 10 7" xfId="9308"/>
    <cellStyle name="SAPBEXfilterDrill 3 3 11" xfId="759"/>
    <cellStyle name="SAPBEXfilterDrill 3 3 11 2" xfId="2435"/>
    <cellStyle name="SAPBEXfilterDrill 3 3 11 2 2" xfId="7921"/>
    <cellStyle name="SAPBEXfilterDrill 3 3 11 3" xfId="2436"/>
    <cellStyle name="SAPBEXfilterDrill 3 3 11 3 2" xfId="7920"/>
    <cellStyle name="SAPBEXfilterDrill 3 3 11 4" xfId="2437"/>
    <cellStyle name="SAPBEXfilterDrill 3 3 11 4 2" xfId="7919"/>
    <cellStyle name="SAPBEXfilterDrill 3 3 11 5" xfId="2438"/>
    <cellStyle name="SAPBEXfilterDrill 3 3 11 5 2" xfId="7918"/>
    <cellStyle name="SAPBEXfilterDrill 3 3 11 6" xfId="5818"/>
    <cellStyle name="SAPBEXfilterDrill 3 3 11 7" xfId="9554"/>
    <cellStyle name="SAPBEXfilterDrill 3 3 12" xfId="1265"/>
    <cellStyle name="SAPBEXfilterDrill 3 3 12 2" xfId="2439"/>
    <cellStyle name="SAPBEXfilterDrill 3 3 12 2 2" xfId="7917"/>
    <cellStyle name="SAPBEXfilterDrill 3 3 12 3" xfId="2440"/>
    <cellStyle name="SAPBEXfilterDrill 3 3 12 3 2" xfId="7916"/>
    <cellStyle name="SAPBEXfilterDrill 3 3 12 4" xfId="2441"/>
    <cellStyle name="SAPBEXfilterDrill 3 3 12 4 2" xfId="7915"/>
    <cellStyle name="SAPBEXfilterDrill 3 3 12 5" xfId="2442"/>
    <cellStyle name="SAPBEXfilterDrill 3 3 12 5 2" xfId="7914"/>
    <cellStyle name="SAPBEXfilterDrill 3 3 12 6" xfId="6324"/>
    <cellStyle name="SAPBEXfilterDrill 3 3 12 7" xfId="9059"/>
    <cellStyle name="SAPBEXfilterDrill 3 3 13" xfId="1138"/>
    <cellStyle name="SAPBEXfilterDrill 3 3 13 2" xfId="2443"/>
    <cellStyle name="SAPBEXfilterDrill 3 3 13 2 2" xfId="7913"/>
    <cellStyle name="SAPBEXfilterDrill 3 3 13 3" xfId="2444"/>
    <cellStyle name="SAPBEXfilterDrill 3 3 13 3 2" xfId="7912"/>
    <cellStyle name="SAPBEXfilterDrill 3 3 13 4" xfId="2445"/>
    <cellStyle name="SAPBEXfilterDrill 3 3 13 4 2" xfId="7911"/>
    <cellStyle name="SAPBEXfilterDrill 3 3 13 5" xfId="2446"/>
    <cellStyle name="SAPBEXfilterDrill 3 3 13 5 2" xfId="7910"/>
    <cellStyle name="SAPBEXfilterDrill 3 3 13 6" xfId="6197"/>
    <cellStyle name="SAPBEXfilterDrill 3 3 13 7" xfId="9184"/>
    <cellStyle name="SAPBEXfilterDrill 3 3 14" xfId="1315"/>
    <cellStyle name="SAPBEXfilterDrill 3 3 14 2" xfId="2447"/>
    <cellStyle name="SAPBEXfilterDrill 3 3 14 2 2" xfId="7909"/>
    <cellStyle name="SAPBEXfilterDrill 3 3 14 3" xfId="2448"/>
    <cellStyle name="SAPBEXfilterDrill 3 3 14 3 2" xfId="7908"/>
    <cellStyle name="SAPBEXfilterDrill 3 3 14 4" xfId="2449"/>
    <cellStyle name="SAPBEXfilterDrill 3 3 14 4 2" xfId="7907"/>
    <cellStyle name="SAPBEXfilterDrill 3 3 14 5" xfId="2450"/>
    <cellStyle name="SAPBEXfilterDrill 3 3 14 5 2" xfId="7906"/>
    <cellStyle name="SAPBEXfilterDrill 3 3 14 6" xfId="6374"/>
    <cellStyle name="SAPBEXfilterDrill 3 3 14 7" xfId="9010"/>
    <cellStyle name="SAPBEXfilterDrill 3 3 15" xfId="631"/>
    <cellStyle name="SAPBEXfilterDrill 3 3 15 2" xfId="2451"/>
    <cellStyle name="SAPBEXfilterDrill 3 3 15 2 2" xfId="7905"/>
    <cellStyle name="SAPBEXfilterDrill 3 3 15 3" xfId="2452"/>
    <cellStyle name="SAPBEXfilterDrill 3 3 15 3 2" xfId="7904"/>
    <cellStyle name="SAPBEXfilterDrill 3 3 15 4" xfId="2453"/>
    <cellStyle name="SAPBEXfilterDrill 3 3 15 4 2" xfId="7903"/>
    <cellStyle name="SAPBEXfilterDrill 3 3 15 5" xfId="2454"/>
    <cellStyle name="SAPBEXfilterDrill 3 3 15 5 2" xfId="7902"/>
    <cellStyle name="SAPBEXfilterDrill 3 3 15 6" xfId="5690"/>
    <cellStyle name="SAPBEXfilterDrill 3 3 15 7" xfId="9680"/>
    <cellStyle name="SAPBEXfilterDrill 3 3 16" xfId="984"/>
    <cellStyle name="SAPBEXfilterDrill 3 3 16 2" xfId="2455"/>
    <cellStyle name="SAPBEXfilterDrill 3 3 16 2 2" xfId="7901"/>
    <cellStyle name="SAPBEXfilterDrill 3 3 16 3" xfId="2456"/>
    <cellStyle name="SAPBEXfilterDrill 3 3 16 3 2" xfId="5657"/>
    <cellStyle name="SAPBEXfilterDrill 3 3 16 4" xfId="2457"/>
    <cellStyle name="SAPBEXfilterDrill 3 3 16 4 2" xfId="7900"/>
    <cellStyle name="SAPBEXfilterDrill 3 3 16 5" xfId="2458"/>
    <cellStyle name="SAPBEXfilterDrill 3 3 16 5 2" xfId="7899"/>
    <cellStyle name="SAPBEXfilterDrill 3 3 16 6" xfId="6043"/>
    <cellStyle name="SAPBEXfilterDrill 3 3 16 7" xfId="9335"/>
    <cellStyle name="SAPBEXfilterDrill 3 3 17" xfId="1249"/>
    <cellStyle name="SAPBEXfilterDrill 3 3 17 2" xfId="2459"/>
    <cellStyle name="SAPBEXfilterDrill 3 3 17 2 2" xfId="7898"/>
    <cellStyle name="SAPBEXfilterDrill 3 3 17 3" xfId="2460"/>
    <cellStyle name="SAPBEXfilterDrill 3 3 17 3 2" xfId="7897"/>
    <cellStyle name="SAPBEXfilterDrill 3 3 17 4" xfId="2461"/>
    <cellStyle name="SAPBEXfilterDrill 3 3 17 4 2" xfId="7896"/>
    <cellStyle name="SAPBEXfilterDrill 3 3 17 5" xfId="2462"/>
    <cellStyle name="SAPBEXfilterDrill 3 3 17 5 2" xfId="7895"/>
    <cellStyle name="SAPBEXfilterDrill 3 3 17 6" xfId="6308"/>
    <cellStyle name="SAPBEXfilterDrill 3 3 17 7" xfId="9075"/>
    <cellStyle name="SAPBEXfilterDrill 3 3 18" xfId="1464"/>
    <cellStyle name="SAPBEXfilterDrill 3 3 18 2" xfId="2463"/>
    <cellStyle name="SAPBEXfilterDrill 3 3 18 2 2" xfId="7894"/>
    <cellStyle name="SAPBEXfilterDrill 3 3 18 3" xfId="2464"/>
    <cellStyle name="SAPBEXfilterDrill 3 3 18 3 2" xfId="7893"/>
    <cellStyle name="SAPBEXfilterDrill 3 3 18 4" xfId="2465"/>
    <cellStyle name="SAPBEXfilterDrill 3 3 18 4 2" xfId="7892"/>
    <cellStyle name="SAPBEXfilterDrill 3 3 18 5" xfId="2466"/>
    <cellStyle name="SAPBEXfilterDrill 3 3 18 5 2" xfId="7891"/>
    <cellStyle name="SAPBEXfilterDrill 3 3 18 6" xfId="6523"/>
    <cellStyle name="SAPBEXfilterDrill 3 3 18 7" xfId="8871"/>
    <cellStyle name="SAPBEXfilterDrill 3 3 19" xfId="1398"/>
    <cellStyle name="SAPBEXfilterDrill 3 3 19 2" xfId="2467"/>
    <cellStyle name="SAPBEXfilterDrill 3 3 19 2 2" xfId="7890"/>
    <cellStyle name="SAPBEXfilterDrill 3 3 19 3" xfId="2468"/>
    <cellStyle name="SAPBEXfilterDrill 3 3 19 3 2" xfId="7889"/>
    <cellStyle name="SAPBEXfilterDrill 3 3 19 4" xfId="2469"/>
    <cellStyle name="SAPBEXfilterDrill 3 3 19 4 2" xfId="7888"/>
    <cellStyle name="SAPBEXfilterDrill 3 3 19 5" xfId="2470"/>
    <cellStyle name="SAPBEXfilterDrill 3 3 19 5 2" xfId="7887"/>
    <cellStyle name="SAPBEXfilterDrill 3 3 19 6" xfId="6457"/>
    <cellStyle name="SAPBEXfilterDrill 3 3 19 7" xfId="8930"/>
    <cellStyle name="SAPBEXfilterDrill 3 3 2" xfId="604"/>
    <cellStyle name="SAPBEXfilterDrill 3 3 2 2" xfId="2471"/>
    <cellStyle name="SAPBEXfilterDrill 3 3 2 2 2" xfId="7886"/>
    <cellStyle name="SAPBEXfilterDrill 3 3 2 3" xfId="2472"/>
    <cellStyle name="SAPBEXfilterDrill 3 3 2 3 2" xfId="7885"/>
    <cellStyle name="SAPBEXfilterDrill 3 3 2 4" xfId="9705"/>
    <cellStyle name="SAPBEXfilterDrill 3 3 20" xfId="626"/>
    <cellStyle name="SAPBEXfilterDrill 3 3 20 2" xfId="2473"/>
    <cellStyle name="SAPBEXfilterDrill 3 3 20 2 2" xfId="7884"/>
    <cellStyle name="SAPBEXfilterDrill 3 3 20 3" xfId="2474"/>
    <cellStyle name="SAPBEXfilterDrill 3 3 20 3 2" xfId="7883"/>
    <cellStyle name="SAPBEXfilterDrill 3 3 20 4" xfId="2475"/>
    <cellStyle name="SAPBEXfilterDrill 3 3 20 4 2" xfId="7882"/>
    <cellStyle name="SAPBEXfilterDrill 3 3 20 5" xfId="2476"/>
    <cellStyle name="SAPBEXfilterDrill 3 3 20 5 2" xfId="7881"/>
    <cellStyle name="SAPBEXfilterDrill 3 3 20 6" xfId="5685"/>
    <cellStyle name="SAPBEXfilterDrill 3 3 20 7" xfId="9685"/>
    <cellStyle name="SAPBEXfilterDrill 3 3 21" xfId="989"/>
    <cellStyle name="SAPBEXfilterDrill 3 3 21 2" xfId="2477"/>
    <cellStyle name="SAPBEXfilterDrill 3 3 21 2 2" xfId="7880"/>
    <cellStyle name="SAPBEXfilterDrill 3 3 21 3" xfId="2478"/>
    <cellStyle name="SAPBEXfilterDrill 3 3 21 3 2" xfId="7879"/>
    <cellStyle name="SAPBEXfilterDrill 3 3 21 4" xfId="2479"/>
    <cellStyle name="SAPBEXfilterDrill 3 3 21 4 2" xfId="7878"/>
    <cellStyle name="SAPBEXfilterDrill 3 3 21 5" xfId="6048"/>
    <cellStyle name="SAPBEXfilterDrill 3 3 21 6" xfId="9330"/>
    <cellStyle name="SAPBEXfilterDrill 3 3 3" xfId="889"/>
    <cellStyle name="SAPBEXfilterDrill 3 3 3 2" xfId="2480"/>
    <cellStyle name="SAPBEXfilterDrill 3 3 3 2 2" xfId="7877"/>
    <cellStyle name="SAPBEXfilterDrill 3 3 3 3" xfId="2481"/>
    <cellStyle name="SAPBEXfilterDrill 3 3 3 3 2" xfId="7876"/>
    <cellStyle name="SAPBEXfilterDrill 3 3 3 4" xfId="2482"/>
    <cellStyle name="SAPBEXfilterDrill 3 3 3 4 2" xfId="7875"/>
    <cellStyle name="SAPBEXfilterDrill 3 3 3 5" xfId="2483"/>
    <cellStyle name="SAPBEXfilterDrill 3 3 3 5 2" xfId="7874"/>
    <cellStyle name="SAPBEXfilterDrill 3 3 3 6" xfId="5948"/>
    <cellStyle name="SAPBEXfilterDrill 3 3 3 7" xfId="9427"/>
    <cellStyle name="SAPBEXfilterDrill 3 3 4" xfId="981"/>
    <cellStyle name="SAPBEXfilterDrill 3 3 4 2" xfId="2484"/>
    <cellStyle name="SAPBEXfilterDrill 3 3 4 2 2" xfId="7873"/>
    <cellStyle name="SAPBEXfilterDrill 3 3 4 3" xfId="2485"/>
    <cellStyle name="SAPBEXfilterDrill 3 3 4 3 2" xfId="7872"/>
    <cellStyle name="SAPBEXfilterDrill 3 3 4 4" xfId="2486"/>
    <cellStyle name="SAPBEXfilterDrill 3 3 4 4 2" xfId="7871"/>
    <cellStyle name="SAPBEXfilterDrill 3 3 4 5" xfId="2487"/>
    <cellStyle name="SAPBEXfilterDrill 3 3 4 5 2" xfId="7870"/>
    <cellStyle name="SAPBEXfilterDrill 3 3 4 6" xfId="6040"/>
    <cellStyle name="SAPBEXfilterDrill 3 3 4 7" xfId="9338"/>
    <cellStyle name="SAPBEXfilterDrill 3 3 5" xfId="732"/>
    <cellStyle name="SAPBEXfilterDrill 3 3 5 2" xfId="2488"/>
    <cellStyle name="SAPBEXfilterDrill 3 3 5 2 2" xfId="7869"/>
    <cellStyle name="SAPBEXfilterDrill 3 3 5 3" xfId="2489"/>
    <cellStyle name="SAPBEXfilterDrill 3 3 5 3 2" xfId="7868"/>
    <cellStyle name="SAPBEXfilterDrill 3 3 5 4" xfId="2490"/>
    <cellStyle name="SAPBEXfilterDrill 3 3 5 4 2" xfId="7867"/>
    <cellStyle name="SAPBEXfilterDrill 3 3 5 5" xfId="2491"/>
    <cellStyle name="SAPBEXfilterDrill 3 3 5 5 2" xfId="7866"/>
    <cellStyle name="SAPBEXfilterDrill 3 3 5 6" xfId="5791"/>
    <cellStyle name="SAPBEXfilterDrill 3 3 5 7" xfId="9580"/>
    <cellStyle name="SAPBEXfilterDrill 3 3 6" xfId="995"/>
    <cellStyle name="SAPBEXfilterDrill 3 3 6 2" xfId="2492"/>
    <cellStyle name="SAPBEXfilterDrill 3 3 6 2 2" xfId="7865"/>
    <cellStyle name="SAPBEXfilterDrill 3 3 6 3" xfId="2493"/>
    <cellStyle name="SAPBEXfilterDrill 3 3 6 3 2" xfId="7864"/>
    <cellStyle name="SAPBEXfilterDrill 3 3 6 4" xfId="2494"/>
    <cellStyle name="SAPBEXfilterDrill 3 3 6 4 2" xfId="7863"/>
    <cellStyle name="SAPBEXfilterDrill 3 3 6 5" xfId="2495"/>
    <cellStyle name="SAPBEXfilterDrill 3 3 6 5 2" xfId="7862"/>
    <cellStyle name="SAPBEXfilterDrill 3 3 6 6" xfId="6054"/>
    <cellStyle name="SAPBEXfilterDrill 3 3 6 7" xfId="9324"/>
    <cellStyle name="SAPBEXfilterDrill 3 3 7" xfId="830"/>
    <cellStyle name="SAPBEXfilterDrill 3 3 7 2" xfId="2496"/>
    <cellStyle name="SAPBEXfilterDrill 3 3 7 2 2" xfId="7861"/>
    <cellStyle name="SAPBEXfilterDrill 3 3 7 3" xfId="2497"/>
    <cellStyle name="SAPBEXfilterDrill 3 3 7 3 2" xfId="5577"/>
    <cellStyle name="SAPBEXfilterDrill 3 3 7 4" xfId="2498"/>
    <cellStyle name="SAPBEXfilterDrill 3 3 7 4 2" xfId="7860"/>
    <cellStyle name="SAPBEXfilterDrill 3 3 7 5" xfId="2499"/>
    <cellStyle name="SAPBEXfilterDrill 3 3 7 5 2" xfId="7859"/>
    <cellStyle name="SAPBEXfilterDrill 3 3 7 6" xfId="5889"/>
    <cellStyle name="SAPBEXfilterDrill 3 3 7 7" xfId="9485"/>
    <cellStyle name="SAPBEXfilterDrill 3 3 8" xfId="1070"/>
    <cellStyle name="SAPBEXfilterDrill 3 3 8 2" xfId="2500"/>
    <cellStyle name="SAPBEXfilterDrill 3 3 8 2 2" xfId="7858"/>
    <cellStyle name="SAPBEXfilterDrill 3 3 8 3" xfId="2501"/>
    <cellStyle name="SAPBEXfilterDrill 3 3 8 3 2" xfId="7857"/>
    <cellStyle name="SAPBEXfilterDrill 3 3 8 4" xfId="2502"/>
    <cellStyle name="SAPBEXfilterDrill 3 3 8 4 2" xfId="7856"/>
    <cellStyle name="SAPBEXfilterDrill 3 3 8 5" xfId="2503"/>
    <cellStyle name="SAPBEXfilterDrill 3 3 8 5 2" xfId="7855"/>
    <cellStyle name="SAPBEXfilterDrill 3 3 8 6" xfId="6129"/>
    <cellStyle name="SAPBEXfilterDrill 3 3 8 7" xfId="9250"/>
    <cellStyle name="SAPBEXfilterDrill 3 3 9" xfId="1098"/>
    <cellStyle name="SAPBEXfilterDrill 3 3 9 2" xfId="2504"/>
    <cellStyle name="SAPBEXfilterDrill 3 3 9 2 2" xfId="7854"/>
    <cellStyle name="SAPBEXfilterDrill 3 3 9 3" xfId="2505"/>
    <cellStyle name="SAPBEXfilterDrill 3 3 9 3 2" xfId="7853"/>
    <cellStyle name="SAPBEXfilterDrill 3 3 9 4" xfId="2506"/>
    <cellStyle name="SAPBEXfilterDrill 3 3 9 4 2" xfId="7852"/>
    <cellStyle name="SAPBEXfilterDrill 3 3 9 5" xfId="2507"/>
    <cellStyle name="SAPBEXfilterDrill 3 3 9 5 2" xfId="7851"/>
    <cellStyle name="SAPBEXfilterDrill 3 3 9 6" xfId="6157"/>
    <cellStyle name="SAPBEXfilterDrill 3 3 9 7" xfId="9223"/>
    <cellStyle name="SAPBEXfilterDrill 3 4" xfId="567"/>
    <cellStyle name="SAPBEXfilterDrill 3 4 10" xfId="1226"/>
    <cellStyle name="SAPBEXfilterDrill 3 4 10 2" xfId="2508"/>
    <cellStyle name="SAPBEXfilterDrill 3 4 10 2 2" xfId="7850"/>
    <cellStyle name="SAPBEXfilterDrill 3 4 10 3" xfId="2509"/>
    <cellStyle name="SAPBEXfilterDrill 3 4 10 3 2" xfId="7849"/>
    <cellStyle name="SAPBEXfilterDrill 3 4 10 4" xfId="2510"/>
    <cellStyle name="SAPBEXfilterDrill 3 4 10 4 2" xfId="7848"/>
    <cellStyle name="SAPBEXfilterDrill 3 4 10 5" xfId="2511"/>
    <cellStyle name="SAPBEXfilterDrill 3 4 10 5 2" xfId="7847"/>
    <cellStyle name="SAPBEXfilterDrill 3 4 10 6" xfId="6285"/>
    <cellStyle name="SAPBEXfilterDrill 3 4 10 7" xfId="9097"/>
    <cellStyle name="SAPBEXfilterDrill 3 4 11" xfId="1290"/>
    <cellStyle name="SAPBEXfilterDrill 3 4 11 2" xfId="2512"/>
    <cellStyle name="SAPBEXfilterDrill 3 4 11 2 2" xfId="7846"/>
    <cellStyle name="SAPBEXfilterDrill 3 4 11 3" xfId="2513"/>
    <cellStyle name="SAPBEXfilterDrill 3 4 11 3 2" xfId="7845"/>
    <cellStyle name="SAPBEXfilterDrill 3 4 11 4" xfId="2514"/>
    <cellStyle name="SAPBEXfilterDrill 3 4 11 4 2" xfId="7844"/>
    <cellStyle name="SAPBEXfilterDrill 3 4 11 5" xfId="2515"/>
    <cellStyle name="SAPBEXfilterDrill 3 4 11 5 2" xfId="7843"/>
    <cellStyle name="SAPBEXfilterDrill 3 4 11 6" xfId="6349"/>
    <cellStyle name="SAPBEXfilterDrill 3 4 11 7" xfId="9035"/>
    <cellStyle name="SAPBEXfilterDrill 3 4 12" xfId="1266"/>
    <cellStyle name="SAPBEXfilterDrill 3 4 12 2" xfId="2516"/>
    <cellStyle name="SAPBEXfilterDrill 3 4 12 2 2" xfId="7842"/>
    <cellStyle name="SAPBEXfilterDrill 3 4 12 3" xfId="2517"/>
    <cellStyle name="SAPBEXfilterDrill 3 4 12 3 2" xfId="7841"/>
    <cellStyle name="SAPBEXfilterDrill 3 4 12 4" xfId="2518"/>
    <cellStyle name="SAPBEXfilterDrill 3 4 12 4 2" xfId="7840"/>
    <cellStyle name="SAPBEXfilterDrill 3 4 12 5" xfId="2519"/>
    <cellStyle name="SAPBEXfilterDrill 3 4 12 5 2" xfId="7839"/>
    <cellStyle name="SAPBEXfilterDrill 3 4 12 6" xfId="6325"/>
    <cellStyle name="SAPBEXfilterDrill 3 4 12 7" xfId="9058"/>
    <cellStyle name="SAPBEXfilterDrill 3 4 13" xfId="1139"/>
    <cellStyle name="SAPBEXfilterDrill 3 4 13 2" xfId="2520"/>
    <cellStyle name="SAPBEXfilterDrill 3 4 13 2 2" xfId="7838"/>
    <cellStyle name="SAPBEXfilterDrill 3 4 13 3" xfId="2521"/>
    <cellStyle name="SAPBEXfilterDrill 3 4 13 3 2" xfId="7837"/>
    <cellStyle name="SAPBEXfilterDrill 3 4 13 4" xfId="2522"/>
    <cellStyle name="SAPBEXfilterDrill 3 4 13 4 2" xfId="7836"/>
    <cellStyle name="SAPBEXfilterDrill 3 4 13 5" xfId="2523"/>
    <cellStyle name="SAPBEXfilterDrill 3 4 13 5 2" xfId="7835"/>
    <cellStyle name="SAPBEXfilterDrill 3 4 13 6" xfId="6198"/>
    <cellStyle name="SAPBEXfilterDrill 3 4 13 7" xfId="9183"/>
    <cellStyle name="SAPBEXfilterDrill 3 4 14" xfId="1316"/>
    <cellStyle name="SAPBEXfilterDrill 3 4 14 2" xfId="2524"/>
    <cellStyle name="SAPBEXfilterDrill 3 4 14 2 2" xfId="7834"/>
    <cellStyle name="SAPBEXfilterDrill 3 4 14 3" xfId="2525"/>
    <cellStyle name="SAPBEXfilterDrill 3 4 14 3 2" xfId="7833"/>
    <cellStyle name="SAPBEXfilterDrill 3 4 14 4" xfId="2526"/>
    <cellStyle name="SAPBEXfilterDrill 3 4 14 4 2" xfId="7832"/>
    <cellStyle name="SAPBEXfilterDrill 3 4 14 5" xfId="2527"/>
    <cellStyle name="SAPBEXfilterDrill 3 4 14 5 2" xfId="7831"/>
    <cellStyle name="SAPBEXfilterDrill 3 4 14 6" xfId="6375"/>
    <cellStyle name="SAPBEXfilterDrill 3 4 14 7" xfId="9009"/>
    <cellStyle name="SAPBEXfilterDrill 3 4 15" xfId="1403"/>
    <cellStyle name="SAPBEXfilterDrill 3 4 15 2" xfId="2528"/>
    <cellStyle name="SAPBEXfilterDrill 3 4 15 2 2" xfId="7830"/>
    <cellStyle name="SAPBEXfilterDrill 3 4 15 3" xfId="2529"/>
    <cellStyle name="SAPBEXfilterDrill 3 4 15 3 2" xfId="7829"/>
    <cellStyle name="SAPBEXfilterDrill 3 4 15 4" xfId="2530"/>
    <cellStyle name="SAPBEXfilterDrill 3 4 15 4 2" xfId="7828"/>
    <cellStyle name="SAPBEXfilterDrill 3 4 15 5" xfId="2531"/>
    <cellStyle name="SAPBEXfilterDrill 3 4 15 5 2" xfId="7827"/>
    <cellStyle name="SAPBEXfilterDrill 3 4 15 6" xfId="6462"/>
    <cellStyle name="SAPBEXfilterDrill 3 4 15 7" xfId="8925"/>
    <cellStyle name="SAPBEXfilterDrill 3 4 16" xfId="1401"/>
    <cellStyle name="SAPBEXfilterDrill 3 4 16 2" xfId="2532"/>
    <cellStyle name="SAPBEXfilterDrill 3 4 16 2 2" xfId="7826"/>
    <cellStyle name="SAPBEXfilterDrill 3 4 16 3" xfId="2533"/>
    <cellStyle name="SAPBEXfilterDrill 3 4 16 3 2" xfId="7825"/>
    <cellStyle name="SAPBEXfilterDrill 3 4 16 4" xfId="2534"/>
    <cellStyle name="SAPBEXfilterDrill 3 4 16 4 2" xfId="7824"/>
    <cellStyle name="SAPBEXfilterDrill 3 4 16 5" xfId="2535"/>
    <cellStyle name="SAPBEXfilterDrill 3 4 16 5 2" xfId="7823"/>
    <cellStyle name="SAPBEXfilterDrill 3 4 16 6" xfId="6460"/>
    <cellStyle name="SAPBEXfilterDrill 3 4 16 7" xfId="8927"/>
    <cellStyle name="SAPBEXfilterDrill 3 4 17" xfId="1394"/>
    <cellStyle name="SAPBEXfilterDrill 3 4 17 2" xfId="2536"/>
    <cellStyle name="SAPBEXfilterDrill 3 4 17 2 2" xfId="7822"/>
    <cellStyle name="SAPBEXfilterDrill 3 4 17 3" xfId="2537"/>
    <cellStyle name="SAPBEXfilterDrill 3 4 17 3 2" xfId="7821"/>
    <cellStyle name="SAPBEXfilterDrill 3 4 17 4" xfId="2538"/>
    <cellStyle name="SAPBEXfilterDrill 3 4 17 4 2" xfId="5564"/>
    <cellStyle name="SAPBEXfilterDrill 3 4 17 5" xfId="2539"/>
    <cellStyle name="SAPBEXfilterDrill 3 4 17 5 2" xfId="7820"/>
    <cellStyle name="SAPBEXfilterDrill 3 4 17 6" xfId="6453"/>
    <cellStyle name="SAPBEXfilterDrill 3 4 17 7" xfId="8934"/>
    <cellStyle name="SAPBEXfilterDrill 3 4 18" xfId="1363"/>
    <cellStyle name="SAPBEXfilterDrill 3 4 18 2" xfId="2540"/>
    <cellStyle name="SAPBEXfilterDrill 3 4 18 2 2" xfId="7819"/>
    <cellStyle name="SAPBEXfilterDrill 3 4 18 3" xfId="2541"/>
    <cellStyle name="SAPBEXfilterDrill 3 4 18 3 2" xfId="7818"/>
    <cellStyle name="SAPBEXfilterDrill 3 4 18 4" xfId="2542"/>
    <cellStyle name="SAPBEXfilterDrill 3 4 18 4 2" xfId="7817"/>
    <cellStyle name="SAPBEXfilterDrill 3 4 18 5" xfId="2543"/>
    <cellStyle name="SAPBEXfilterDrill 3 4 18 5 2" xfId="7816"/>
    <cellStyle name="SAPBEXfilterDrill 3 4 18 6" xfId="6422"/>
    <cellStyle name="SAPBEXfilterDrill 3 4 18 7" xfId="8963"/>
    <cellStyle name="SAPBEXfilterDrill 3 4 19" xfId="1473"/>
    <cellStyle name="SAPBEXfilterDrill 3 4 19 2" xfId="2544"/>
    <cellStyle name="SAPBEXfilterDrill 3 4 19 2 2" xfId="7815"/>
    <cellStyle name="SAPBEXfilterDrill 3 4 19 3" xfId="2545"/>
    <cellStyle name="SAPBEXfilterDrill 3 4 19 3 2" xfId="7814"/>
    <cellStyle name="SAPBEXfilterDrill 3 4 19 4" xfId="2546"/>
    <cellStyle name="SAPBEXfilterDrill 3 4 19 4 2" xfId="7813"/>
    <cellStyle name="SAPBEXfilterDrill 3 4 19 5" xfId="2547"/>
    <cellStyle name="SAPBEXfilterDrill 3 4 19 5 2" xfId="7812"/>
    <cellStyle name="SAPBEXfilterDrill 3 4 19 6" xfId="6532"/>
    <cellStyle name="SAPBEXfilterDrill 3 4 19 7" xfId="8862"/>
    <cellStyle name="SAPBEXfilterDrill 3 4 2" xfId="614"/>
    <cellStyle name="SAPBEXfilterDrill 3 4 2 2" xfId="2548"/>
    <cellStyle name="SAPBEXfilterDrill 3 4 2 2 2" xfId="7811"/>
    <cellStyle name="SAPBEXfilterDrill 3 4 2 3" xfId="2549"/>
    <cellStyle name="SAPBEXfilterDrill 3 4 2 3 2" xfId="7810"/>
    <cellStyle name="SAPBEXfilterDrill 3 4 2 4" xfId="9697"/>
    <cellStyle name="SAPBEXfilterDrill 3 4 20" xfId="1511"/>
    <cellStyle name="SAPBEXfilterDrill 3 4 20 2" xfId="2550"/>
    <cellStyle name="SAPBEXfilterDrill 3 4 20 2 2" xfId="7809"/>
    <cellStyle name="SAPBEXfilterDrill 3 4 20 3" xfId="2551"/>
    <cellStyle name="SAPBEXfilterDrill 3 4 20 3 2" xfId="7808"/>
    <cellStyle name="SAPBEXfilterDrill 3 4 20 4" xfId="2552"/>
    <cellStyle name="SAPBEXfilterDrill 3 4 20 4 2" xfId="7807"/>
    <cellStyle name="SAPBEXfilterDrill 3 4 20 5" xfId="2553"/>
    <cellStyle name="SAPBEXfilterDrill 3 4 20 5 2" xfId="7806"/>
    <cellStyle name="SAPBEXfilterDrill 3 4 20 6" xfId="6570"/>
    <cellStyle name="SAPBEXfilterDrill 3 4 20 7" xfId="8825"/>
    <cellStyle name="SAPBEXfilterDrill 3 4 21" xfId="768"/>
    <cellStyle name="SAPBEXfilterDrill 3 4 21 2" xfId="2554"/>
    <cellStyle name="SAPBEXfilterDrill 3 4 21 2 2" xfId="7805"/>
    <cellStyle name="SAPBEXfilterDrill 3 4 21 3" xfId="2555"/>
    <cellStyle name="SAPBEXfilterDrill 3 4 21 3 2" xfId="7804"/>
    <cellStyle name="SAPBEXfilterDrill 3 4 21 4" xfId="2556"/>
    <cellStyle name="SAPBEXfilterDrill 3 4 21 4 2" xfId="7803"/>
    <cellStyle name="SAPBEXfilterDrill 3 4 21 5" xfId="5827"/>
    <cellStyle name="SAPBEXfilterDrill 3 4 21 6" xfId="9545"/>
    <cellStyle name="SAPBEXfilterDrill 3 4 3" xfId="969"/>
    <cellStyle name="SAPBEXfilterDrill 3 4 3 2" xfId="2557"/>
    <cellStyle name="SAPBEXfilterDrill 3 4 3 2 2" xfId="7802"/>
    <cellStyle name="SAPBEXfilterDrill 3 4 3 3" xfId="2558"/>
    <cellStyle name="SAPBEXfilterDrill 3 4 3 3 2" xfId="7801"/>
    <cellStyle name="SAPBEXfilterDrill 3 4 3 4" xfId="2559"/>
    <cellStyle name="SAPBEXfilterDrill 3 4 3 4 2" xfId="7800"/>
    <cellStyle name="SAPBEXfilterDrill 3 4 3 5" xfId="2560"/>
    <cellStyle name="SAPBEXfilterDrill 3 4 3 5 2" xfId="7799"/>
    <cellStyle name="SAPBEXfilterDrill 3 4 3 6" xfId="6028"/>
    <cellStyle name="SAPBEXfilterDrill 3 4 3 7" xfId="9349"/>
    <cellStyle name="SAPBEXfilterDrill 3 4 4" xfId="931"/>
    <cellStyle name="SAPBEXfilterDrill 3 4 4 2" xfId="2561"/>
    <cellStyle name="SAPBEXfilterDrill 3 4 4 2 2" xfId="7798"/>
    <cellStyle name="SAPBEXfilterDrill 3 4 4 3" xfId="2562"/>
    <cellStyle name="SAPBEXfilterDrill 3 4 4 3 2" xfId="7797"/>
    <cellStyle name="SAPBEXfilterDrill 3 4 4 4" xfId="2563"/>
    <cellStyle name="SAPBEXfilterDrill 3 4 4 4 2" xfId="7796"/>
    <cellStyle name="SAPBEXfilterDrill 3 4 4 5" xfId="2564"/>
    <cellStyle name="SAPBEXfilterDrill 3 4 4 5 2" xfId="7795"/>
    <cellStyle name="SAPBEXfilterDrill 3 4 4 6" xfId="5990"/>
    <cellStyle name="SAPBEXfilterDrill 3 4 4 7" xfId="9386"/>
    <cellStyle name="SAPBEXfilterDrill 3 4 5" xfId="655"/>
    <cellStyle name="SAPBEXfilterDrill 3 4 5 2" xfId="2565"/>
    <cellStyle name="SAPBEXfilterDrill 3 4 5 2 2" xfId="7794"/>
    <cellStyle name="SAPBEXfilterDrill 3 4 5 3" xfId="2566"/>
    <cellStyle name="SAPBEXfilterDrill 3 4 5 3 2" xfId="7793"/>
    <cellStyle name="SAPBEXfilterDrill 3 4 5 4" xfId="2567"/>
    <cellStyle name="SAPBEXfilterDrill 3 4 5 4 2" xfId="7792"/>
    <cellStyle name="SAPBEXfilterDrill 3 4 5 5" xfId="2568"/>
    <cellStyle name="SAPBEXfilterDrill 3 4 5 5 2" xfId="7791"/>
    <cellStyle name="SAPBEXfilterDrill 3 4 5 6" xfId="5714"/>
    <cellStyle name="SAPBEXfilterDrill 3 4 5 7" xfId="9657"/>
    <cellStyle name="SAPBEXfilterDrill 3 4 6" xfId="1074"/>
    <cellStyle name="SAPBEXfilterDrill 3 4 6 2" xfId="2569"/>
    <cellStyle name="SAPBEXfilterDrill 3 4 6 2 2" xfId="7790"/>
    <cellStyle name="SAPBEXfilterDrill 3 4 6 3" xfId="2570"/>
    <cellStyle name="SAPBEXfilterDrill 3 4 6 3 2" xfId="7789"/>
    <cellStyle name="SAPBEXfilterDrill 3 4 6 4" xfId="2571"/>
    <cellStyle name="SAPBEXfilterDrill 3 4 6 4 2" xfId="7788"/>
    <cellStyle name="SAPBEXfilterDrill 3 4 6 5" xfId="2572"/>
    <cellStyle name="SAPBEXfilterDrill 3 4 6 5 2" xfId="7787"/>
    <cellStyle name="SAPBEXfilterDrill 3 4 6 6" xfId="6133"/>
    <cellStyle name="SAPBEXfilterDrill 3 4 6 7" xfId="9246"/>
    <cellStyle name="SAPBEXfilterDrill 3 4 7" xfId="908"/>
    <cellStyle name="SAPBEXfilterDrill 3 4 7 2" xfId="2573"/>
    <cellStyle name="SAPBEXfilterDrill 3 4 7 2 2" xfId="7786"/>
    <cellStyle name="SAPBEXfilterDrill 3 4 7 3" xfId="2574"/>
    <cellStyle name="SAPBEXfilterDrill 3 4 7 3 2" xfId="7785"/>
    <cellStyle name="SAPBEXfilterDrill 3 4 7 4" xfId="2575"/>
    <cellStyle name="SAPBEXfilterDrill 3 4 7 4 2" xfId="7784"/>
    <cellStyle name="SAPBEXfilterDrill 3 4 7 5" xfId="2576"/>
    <cellStyle name="SAPBEXfilterDrill 3 4 7 5 2" xfId="7783"/>
    <cellStyle name="SAPBEXfilterDrill 3 4 7 6" xfId="5967"/>
    <cellStyle name="SAPBEXfilterDrill 3 4 7 7" xfId="9409"/>
    <cellStyle name="SAPBEXfilterDrill 3 4 8" xfId="624"/>
    <cellStyle name="SAPBEXfilterDrill 3 4 8 2" xfId="2577"/>
    <cellStyle name="SAPBEXfilterDrill 3 4 8 2 2" xfId="7782"/>
    <cellStyle name="SAPBEXfilterDrill 3 4 8 3" xfId="2578"/>
    <cellStyle name="SAPBEXfilterDrill 3 4 8 3 2" xfId="7781"/>
    <cellStyle name="SAPBEXfilterDrill 3 4 8 4" xfId="2579"/>
    <cellStyle name="SAPBEXfilterDrill 3 4 8 4 2" xfId="7780"/>
    <cellStyle name="SAPBEXfilterDrill 3 4 8 5" xfId="2580"/>
    <cellStyle name="SAPBEXfilterDrill 3 4 8 5 2" xfId="7779"/>
    <cellStyle name="SAPBEXfilterDrill 3 4 8 6" xfId="5683"/>
    <cellStyle name="SAPBEXfilterDrill 3 4 8 7" xfId="9687"/>
    <cellStyle name="SAPBEXfilterDrill 3 4 9" xfId="1099"/>
    <cellStyle name="SAPBEXfilterDrill 3 4 9 2" xfId="2581"/>
    <cellStyle name="SAPBEXfilterDrill 3 4 9 2 2" xfId="7778"/>
    <cellStyle name="SAPBEXfilterDrill 3 4 9 3" xfId="2582"/>
    <cellStyle name="SAPBEXfilterDrill 3 4 9 3 2" xfId="7777"/>
    <cellStyle name="SAPBEXfilterDrill 3 4 9 4" xfId="2583"/>
    <cellStyle name="SAPBEXfilterDrill 3 4 9 4 2" xfId="7776"/>
    <cellStyle name="SAPBEXfilterDrill 3 4 9 5" xfId="2584"/>
    <cellStyle name="SAPBEXfilterDrill 3 4 9 5 2" xfId="7775"/>
    <cellStyle name="SAPBEXfilterDrill 3 4 9 6" xfId="6158"/>
    <cellStyle name="SAPBEXfilterDrill 3 4 9 7" xfId="9222"/>
    <cellStyle name="SAPBEXfilterDrill 3 5" xfId="569"/>
    <cellStyle name="SAPBEXfilterDrill 3 5 10" xfId="1197"/>
    <cellStyle name="SAPBEXfilterDrill 3 5 10 2" xfId="2585"/>
    <cellStyle name="SAPBEXfilterDrill 3 5 10 2 2" xfId="7774"/>
    <cellStyle name="SAPBEXfilterDrill 3 5 10 3" xfId="2586"/>
    <cellStyle name="SAPBEXfilterDrill 3 5 10 3 2" xfId="7773"/>
    <cellStyle name="SAPBEXfilterDrill 3 5 10 4" xfId="2587"/>
    <cellStyle name="SAPBEXfilterDrill 3 5 10 4 2" xfId="7772"/>
    <cellStyle name="SAPBEXfilterDrill 3 5 10 5" xfId="2588"/>
    <cellStyle name="SAPBEXfilterDrill 3 5 10 5 2" xfId="7771"/>
    <cellStyle name="SAPBEXfilterDrill 3 5 10 6" xfId="6256"/>
    <cellStyle name="SAPBEXfilterDrill 3 5 10 7" xfId="9125"/>
    <cellStyle name="SAPBEXfilterDrill 3 5 11" xfId="697"/>
    <cellStyle name="SAPBEXfilterDrill 3 5 11 2" xfId="2589"/>
    <cellStyle name="SAPBEXfilterDrill 3 5 11 2 2" xfId="7770"/>
    <cellStyle name="SAPBEXfilterDrill 3 5 11 3" xfId="2590"/>
    <cellStyle name="SAPBEXfilterDrill 3 5 11 3 2" xfId="7769"/>
    <cellStyle name="SAPBEXfilterDrill 3 5 11 4" xfId="2591"/>
    <cellStyle name="SAPBEXfilterDrill 3 5 11 4 2" xfId="7768"/>
    <cellStyle name="SAPBEXfilterDrill 3 5 11 5" xfId="2592"/>
    <cellStyle name="SAPBEXfilterDrill 3 5 11 5 2" xfId="7767"/>
    <cellStyle name="SAPBEXfilterDrill 3 5 11 6" xfId="5756"/>
    <cellStyle name="SAPBEXfilterDrill 3 5 11 7" xfId="9615"/>
    <cellStyle name="SAPBEXfilterDrill 3 5 12" xfId="1267"/>
    <cellStyle name="SAPBEXfilterDrill 3 5 12 2" xfId="2593"/>
    <cellStyle name="SAPBEXfilterDrill 3 5 12 2 2" xfId="7766"/>
    <cellStyle name="SAPBEXfilterDrill 3 5 12 3" xfId="2594"/>
    <cellStyle name="SAPBEXfilterDrill 3 5 12 3 2" xfId="7765"/>
    <cellStyle name="SAPBEXfilterDrill 3 5 12 4" xfId="2595"/>
    <cellStyle name="SAPBEXfilterDrill 3 5 12 4 2" xfId="7764"/>
    <cellStyle name="SAPBEXfilterDrill 3 5 12 5" xfId="2596"/>
    <cellStyle name="SAPBEXfilterDrill 3 5 12 5 2" xfId="7763"/>
    <cellStyle name="SAPBEXfilterDrill 3 5 12 6" xfId="6326"/>
    <cellStyle name="SAPBEXfilterDrill 3 5 12 7" xfId="9057"/>
    <cellStyle name="SAPBEXfilterDrill 3 5 13" xfId="1140"/>
    <cellStyle name="SAPBEXfilterDrill 3 5 13 2" xfId="2597"/>
    <cellStyle name="SAPBEXfilterDrill 3 5 13 2 2" xfId="7762"/>
    <cellStyle name="SAPBEXfilterDrill 3 5 13 3" xfId="2598"/>
    <cellStyle name="SAPBEXfilterDrill 3 5 13 3 2" xfId="7761"/>
    <cellStyle name="SAPBEXfilterDrill 3 5 13 4" xfId="2599"/>
    <cellStyle name="SAPBEXfilterDrill 3 5 13 4 2" xfId="7760"/>
    <cellStyle name="SAPBEXfilterDrill 3 5 13 5" xfId="2600"/>
    <cellStyle name="SAPBEXfilterDrill 3 5 13 5 2" xfId="7759"/>
    <cellStyle name="SAPBEXfilterDrill 3 5 13 6" xfId="6199"/>
    <cellStyle name="SAPBEXfilterDrill 3 5 13 7" xfId="9182"/>
    <cellStyle name="SAPBEXfilterDrill 3 5 14" xfId="1317"/>
    <cellStyle name="SAPBEXfilterDrill 3 5 14 2" xfId="2601"/>
    <cellStyle name="SAPBEXfilterDrill 3 5 14 2 2" xfId="7758"/>
    <cellStyle name="SAPBEXfilterDrill 3 5 14 3" xfId="2602"/>
    <cellStyle name="SAPBEXfilterDrill 3 5 14 3 2" xfId="7757"/>
    <cellStyle name="SAPBEXfilterDrill 3 5 14 4" xfId="2603"/>
    <cellStyle name="SAPBEXfilterDrill 3 5 14 4 2" xfId="7756"/>
    <cellStyle name="SAPBEXfilterDrill 3 5 14 5" xfId="2604"/>
    <cellStyle name="SAPBEXfilterDrill 3 5 14 5 2" xfId="7755"/>
    <cellStyle name="SAPBEXfilterDrill 3 5 14 6" xfId="6376"/>
    <cellStyle name="SAPBEXfilterDrill 3 5 14 7" xfId="9008"/>
    <cellStyle name="SAPBEXfilterDrill 3 5 15" xfId="762"/>
    <cellStyle name="SAPBEXfilterDrill 3 5 15 2" xfId="2605"/>
    <cellStyle name="SAPBEXfilterDrill 3 5 15 2 2" xfId="7754"/>
    <cellStyle name="SAPBEXfilterDrill 3 5 15 3" xfId="2606"/>
    <cellStyle name="SAPBEXfilterDrill 3 5 15 3 2" xfId="7753"/>
    <cellStyle name="SAPBEXfilterDrill 3 5 15 4" xfId="2607"/>
    <cellStyle name="SAPBEXfilterDrill 3 5 15 4 2" xfId="7752"/>
    <cellStyle name="SAPBEXfilterDrill 3 5 15 5" xfId="2608"/>
    <cellStyle name="SAPBEXfilterDrill 3 5 15 5 2" xfId="7751"/>
    <cellStyle name="SAPBEXfilterDrill 3 5 15 6" xfId="5821"/>
    <cellStyle name="SAPBEXfilterDrill 3 5 15 7" xfId="9551"/>
    <cellStyle name="SAPBEXfilterDrill 3 5 16" xfId="902"/>
    <cellStyle name="SAPBEXfilterDrill 3 5 16 2" xfId="2609"/>
    <cellStyle name="SAPBEXfilterDrill 3 5 16 2 2" xfId="7750"/>
    <cellStyle name="SAPBEXfilterDrill 3 5 16 3" xfId="2610"/>
    <cellStyle name="SAPBEXfilterDrill 3 5 16 3 2" xfId="7749"/>
    <cellStyle name="SAPBEXfilterDrill 3 5 16 4" xfId="2611"/>
    <cellStyle name="SAPBEXfilterDrill 3 5 16 4 2" xfId="7748"/>
    <cellStyle name="SAPBEXfilterDrill 3 5 16 5" xfId="2612"/>
    <cellStyle name="SAPBEXfilterDrill 3 5 16 5 2" xfId="7747"/>
    <cellStyle name="SAPBEXfilterDrill 3 5 16 6" xfId="5961"/>
    <cellStyle name="SAPBEXfilterDrill 3 5 16 7" xfId="9415"/>
    <cellStyle name="SAPBEXfilterDrill 3 5 17" xfId="894"/>
    <cellStyle name="SAPBEXfilterDrill 3 5 17 2" xfId="2613"/>
    <cellStyle name="SAPBEXfilterDrill 3 5 17 2 2" xfId="7746"/>
    <cellStyle name="SAPBEXfilterDrill 3 5 17 3" xfId="2614"/>
    <cellStyle name="SAPBEXfilterDrill 3 5 17 3 2" xfId="7745"/>
    <cellStyle name="SAPBEXfilterDrill 3 5 17 4" xfId="2615"/>
    <cellStyle name="SAPBEXfilterDrill 3 5 17 4 2" xfId="7744"/>
    <cellStyle name="SAPBEXfilterDrill 3 5 17 5" xfId="2616"/>
    <cellStyle name="SAPBEXfilterDrill 3 5 17 5 2" xfId="7743"/>
    <cellStyle name="SAPBEXfilterDrill 3 5 17 6" xfId="5953"/>
    <cellStyle name="SAPBEXfilterDrill 3 5 17 7" xfId="5650"/>
    <cellStyle name="SAPBEXfilterDrill 3 5 18" xfId="713"/>
    <cellStyle name="SAPBEXfilterDrill 3 5 18 2" xfId="2617"/>
    <cellStyle name="SAPBEXfilterDrill 3 5 18 2 2" xfId="7742"/>
    <cellStyle name="SAPBEXfilterDrill 3 5 18 3" xfId="2618"/>
    <cellStyle name="SAPBEXfilterDrill 3 5 18 3 2" xfId="7741"/>
    <cellStyle name="SAPBEXfilterDrill 3 5 18 4" xfId="2619"/>
    <cellStyle name="SAPBEXfilterDrill 3 5 18 4 2" xfId="7740"/>
    <cellStyle name="SAPBEXfilterDrill 3 5 18 5" xfId="2620"/>
    <cellStyle name="SAPBEXfilterDrill 3 5 18 5 2" xfId="7739"/>
    <cellStyle name="SAPBEXfilterDrill 3 5 18 6" xfId="5772"/>
    <cellStyle name="SAPBEXfilterDrill 3 5 18 7" xfId="9599"/>
    <cellStyle name="SAPBEXfilterDrill 3 5 19" xfId="870"/>
    <cellStyle name="SAPBEXfilterDrill 3 5 19 2" xfId="2621"/>
    <cellStyle name="SAPBEXfilterDrill 3 5 19 2 2" xfId="7738"/>
    <cellStyle name="SAPBEXfilterDrill 3 5 19 3" xfId="2622"/>
    <cellStyle name="SAPBEXfilterDrill 3 5 19 3 2" xfId="7737"/>
    <cellStyle name="SAPBEXfilterDrill 3 5 19 4" xfId="2623"/>
    <cellStyle name="SAPBEXfilterDrill 3 5 19 4 2" xfId="7736"/>
    <cellStyle name="SAPBEXfilterDrill 3 5 19 5" xfId="2624"/>
    <cellStyle name="SAPBEXfilterDrill 3 5 19 5 2" xfId="7735"/>
    <cellStyle name="SAPBEXfilterDrill 3 5 19 6" xfId="5929"/>
    <cellStyle name="SAPBEXfilterDrill 3 5 19 7" xfId="9446"/>
    <cellStyle name="SAPBEXfilterDrill 3 5 2" xfId="616"/>
    <cellStyle name="SAPBEXfilterDrill 3 5 2 2" xfId="2625"/>
    <cellStyle name="SAPBEXfilterDrill 3 5 2 2 2" xfId="7734"/>
    <cellStyle name="SAPBEXfilterDrill 3 5 2 3" xfId="2626"/>
    <cellStyle name="SAPBEXfilterDrill 3 5 2 3 2" xfId="7733"/>
    <cellStyle name="SAPBEXfilterDrill 3 5 2 4" xfId="9695"/>
    <cellStyle name="SAPBEXfilterDrill 3 5 20" xfId="1517"/>
    <cellStyle name="SAPBEXfilterDrill 3 5 20 2" xfId="2627"/>
    <cellStyle name="SAPBEXfilterDrill 3 5 20 2 2" xfId="7732"/>
    <cellStyle name="SAPBEXfilterDrill 3 5 20 3" xfId="2628"/>
    <cellStyle name="SAPBEXfilterDrill 3 5 20 3 2" xfId="7731"/>
    <cellStyle name="SAPBEXfilterDrill 3 5 20 4" xfId="2629"/>
    <cellStyle name="SAPBEXfilterDrill 3 5 20 4 2" xfId="7730"/>
    <cellStyle name="SAPBEXfilterDrill 3 5 20 5" xfId="2630"/>
    <cellStyle name="SAPBEXfilterDrill 3 5 20 5 2" xfId="7729"/>
    <cellStyle name="SAPBEXfilterDrill 3 5 20 6" xfId="6576"/>
    <cellStyle name="SAPBEXfilterDrill 3 5 20 7" xfId="8819"/>
    <cellStyle name="SAPBEXfilterDrill 3 5 21" xfId="1499"/>
    <cellStyle name="SAPBEXfilterDrill 3 5 21 2" xfId="2631"/>
    <cellStyle name="SAPBEXfilterDrill 3 5 21 2 2" xfId="7728"/>
    <cellStyle name="SAPBEXfilterDrill 3 5 21 3" xfId="2632"/>
    <cellStyle name="SAPBEXfilterDrill 3 5 21 3 2" xfId="7727"/>
    <cellStyle name="SAPBEXfilterDrill 3 5 21 4" xfId="2633"/>
    <cellStyle name="SAPBEXfilterDrill 3 5 21 4 2" xfId="7726"/>
    <cellStyle name="SAPBEXfilterDrill 3 5 21 5" xfId="6558"/>
    <cellStyle name="SAPBEXfilterDrill 3 5 21 6" xfId="8836"/>
    <cellStyle name="SAPBEXfilterDrill 3 5 3" xfId="956"/>
    <cellStyle name="SAPBEXfilterDrill 3 5 3 2" xfId="2634"/>
    <cellStyle name="SAPBEXfilterDrill 3 5 3 2 2" xfId="7725"/>
    <cellStyle name="SAPBEXfilterDrill 3 5 3 3" xfId="2635"/>
    <cellStyle name="SAPBEXfilterDrill 3 5 3 3 2" xfId="7724"/>
    <cellStyle name="SAPBEXfilterDrill 3 5 3 4" xfId="2636"/>
    <cellStyle name="SAPBEXfilterDrill 3 5 3 4 2" xfId="7723"/>
    <cellStyle name="SAPBEXfilterDrill 3 5 3 5" xfId="2637"/>
    <cellStyle name="SAPBEXfilterDrill 3 5 3 5 2" xfId="7722"/>
    <cellStyle name="SAPBEXfilterDrill 3 5 3 6" xfId="6015"/>
    <cellStyle name="SAPBEXfilterDrill 3 5 3 7" xfId="9362"/>
    <cellStyle name="SAPBEXfilterDrill 3 5 4" xfId="1003"/>
    <cellStyle name="SAPBEXfilterDrill 3 5 4 2" xfId="2638"/>
    <cellStyle name="SAPBEXfilterDrill 3 5 4 2 2" xfId="7721"/>
    <cellStyle name="SAPBEXfilterDrill 3 5 4 3" xfId="2639"/>
    <cellStyle name="SAPBEXfilterDrill 3 5 4 3 2" xfId="5652"/>
    <cellStyle name="SAPBEXfilterDrill 3 5 4 4" xfId="2640"/>
    <cellStyle name="SAPBEXfilterDrill 3 5 4 4 2" xfId="7720"/>
    <cellStyle name="SAPBEXfilterDrill 3 5 4 5" xfId="2641"/>
    <cellStyle name="SAPBEXfilterDrill 3 5 4 5 2" xfId="7719"/>
    <cellStyle name="SAPBEXfilterDrill 3 5 4 6" xfId="6062"/>
    <cellStyle name="SAPBEXfilterDrill 3 5 4 7" xfId="9316"/>
    <cellStyle name="SAPBEXfilterDrill 3 5 5" xfId="885"/>
    <cellStyle name="SAPBEXfilterDrill 3 5 5 2" xfId="2642"/>
    <cellStyle name="SAPBEXfilterDrill 3 5 5 2 2" xfId="7718"/>
    <cellStyle name="SAPBEXfilterDrill 3 5 5 3" xfId="2643"/>
    <cellStyle name="SAPBEXfilterDrill 3 5 5 3 2" xfId="7717"/>
    <cellStyle name="SAPBEXfilterDrill 3 5 5 4" xfId="2644"/>
    <cellStyle name="SAPBEXfilterDrill 3 5 5 4 2" xfId="7716"/>
    <cellStyle name="SAPBEXfilterDrill 3 5 5 5" xfId="2645"/>
    <cellStyle name="SAPBEXfilterDrill 3 5 5 5 2" xfId="7715"/>
    <cellStyle name="SAPBEXfilterDrill 3 5 5 6" xfId="5944"/>
    <cellStyle name="SAPBEXfilterDrill 3 5 5 7" xfId="9431"/>
    <cellStyle name="SAPBEXfilterDrill 3 5 6" xfId="887"/>
    <cellStyle name="SAPBEXfilterDrill 3 5 6 2" xfId="2646"/>
    <cellStyle name="SAPBEXfilterDrill 3 5 6 2 2" xfId="7714"/>
    <cellStyle name="SAPBEXfilterDrill 3 5 6 3" xfId="2647"/>
    <cellStyle name="SAPBEXfilterDrill 3 5 6 3 2" xfId="7713"/>
    <cellStyle name="SAPBEXfilterDrill 3 5 6 4" xfId="2648"/>
    <cellStyle name="SAPBEXfilterDrill 3 5 6 4 2" xfId="7712"/>
    <cellStyle name="SAPBEXfilterDrill 3 5 6 5" xfId="2649"/>
    <cellStyle name="SAPBEXfilterDrill 3 5 6 5 2" xfId="7711"/>
    <cellStyle name="SAPBEXfilterDrill 3 5 6 6" xfId="5946"/>
    <cellStyle name="SAPBEXfilterDrill 3 5 6 7" xfId="9429"/>
    <cellStyle name="SAPBEXfilterDrill 3 5 7" xfId="682"/>
    <cellStyle name="SAPBEXfilterDrill 3 5 7 2" xfId="2650"/>
    <cellStyle name="SAPBEXfilterDrill 3 5 7 2 2" xfId="7710"/>
    <cellStyle name="SAPBEXfilterDrill 3 5 7 3" xfId="2651"/>
    <cellStyle name="SAPBEXfilterDrill 3 5 7 3 2" xfId="7709"/>
    <cellStyle name="SAPBEXfilterDrill 3 5 7 4" xfId="2652"/>
    <cellStyle name="SAPBEXfilterDrill 3 5 7 4 2" xfId="7708"/>
    <cellStyle name="SAPBEXfilterDrill 3 5 7 5" xfId="2653"/>
    <cellStyle name="SAPBEXfilterDrill 3 5 7 5 2" xfId="7707"/>
    <cellStyle name="SAPBEXfilterDrill 3 5 7 6" xfId="5741"/>
    <cellStyle name="SAPBEXfilterDrill 3 5 7 7" xfId="9630"/>
    <cellStyle name="SAPBEXfilterDrill 3 5 8" xfId="879"/>
    <cellStyle name="SAPBEXfilterDrill 3 5 8 2" xfId="2654"/>
    <cellStyle name="SAPBEXfilterDrill 3 5 8 2 2" xfId="7706"/>
    <cellStyle name="SAPBEXfilterDrill 3 5 8 3" xfId="2655"/>
    <cellStyle name="SAPBEXfilterDrill 3 5 8 3 2" xfId="7705"/>
    <cellStyle name="SAPBEXfilterDrill 3 5 8 4" xfId="2656"/>
    <cellStyle name="SAPBEXfilterDrill 3 5 8 4 2" xfId="7704"/>
    <cellStyle name="SAPBEXfilterDrill 3 5 8 5" xfId="2657"/>
    <cellStyle name="SAPBEXfilterDrill 3 5 8 5 2" xfId="7703"/>
    <cellStyle name="SAPBEXfilterDrill 3 5 8 6" xfId="5938"/>
    <cellStyle name="SAPBEXfilterDrill 3 5 8 7" xfId="9437"/>
    <cellStyle name="SAPBEXfilterDrill 3 5 9" xfId="1100"/>
    <cellStyle name="SAPBEXfilterDrill 3 5 9 2" xfId="2658"/>
    <cellStyle name="SAPBEXfilterDrill 3 5 9 2 2" xfId="7702"/>
    <cellStyle name="SAPBEXfilterDrill 3 5 9 3" xfId="2659"/>
    <cellStyle name="SAPBEXfilterDrill 3 5 9 3 2" xfId="7701"/>
    <cellStyle name="SAPBEXfilterDrill 3 5 9 4" xfId="2660"/>
    <cellStyle name="SAPBEXfilterDrill 3 5 9 4 2" xfId="7700"/>
    <cellStyle name="SAPBEXfilterDrill 3 5 9 5" xfId="2661"/>
    <cellStyle name="SAPBEXfilterDrill 3 5 9 5 2" xfId="7699"/>
    <cellStyle name="SAPBEXfilterDrill 3 5 9 6" xfId="6159"/>
    <cellStyle name="SAPBEXfilterDrill 3 5 9 7" xfId="9221"/>
    <cellStyle name="SAPBEXfilterDrill 3 6" xfId="578"/>
    <cellStyle name="SAPBEXfilterDrill 3 6 10" xfId="1078"/>
    <cellStyle name="SAPBEXfilterDrill 3 6 10 2" xfId="2662"/>
    <cellStyle name="SAPBEXfilterDrill 3 6 10 2 2" xfId="7698"/>
    <cellStyle name="SAPBEXfilterDrill 3 6 10 3" xfId="2663"/>
    <cellStyle name="SAPBEXfilterDrill 3 6 10 3 2" xfId="7697"/>
    <cellStyle name="SAPBEXfilterDrill 3 6 10 4" xfId="2664"/>
    <cellStyle name="SAPBEXfilterDrill 3 6 10 4 2" xfId="7696"/>
    <cellStyle name="SAPBEXfilterDrill 3 6 10 5" xfId="2665"/>
    <cellStyle name="SAPBEXfilterDrill 3 6 10 5 2" xfId="7695"/>
    <cellStyle name="SAPBEXfilterDrill 3 6 10 6" xfId="6137"/>
    <cellStyle name="SAPBEXfilterDrill 3 6 10 7" xfId="9243"/>
    <cellStyle name="SAPBEXfilterDrill 3 6 11" xfId="1268"/>
    <cellStyle name="SAPBEXfilterDrill 3 6 11 2" xfId="2666"/>
    <cellStyle name="SAPBEXfilterDrill 3 6 11 2 2" xfId="7694"/>
    <cellStyle name="SAPBEXfilterDrill 3 6 11 3" xfId="2667"/>
    <cellStyle name="SAPBEXfilterDrill 3 6 11 3 2" xfId="7693"/>
    <cellStyle name="SAPBEXfilterDrill 3 6 11 4" xfId="2668"/>
    <cellStyle name="SAPBEXfilterDrill 3 6 11 4 2" xfId="7692"/>
    <cellStyle name="SAPBEXfilterDrill 3 6 11 5" xfId="2669"/>
    <cellStyle name="SAPBEXfilterDrill 3 6 11 5 2" xfId="7691"/>
    <cellStyle name="SAPBEXfilterDrill 3 6 11 6" xfId="6327"/>
    <cellStyle name="SAPBEXfilterDrill 3 6 11 7" xfId="9056"/>
    <cellStyle name="SAPBEXfilterDrill 3 6 12" xfId="1141"/>
    <cellStyle name="SAPBEXfilterDrill 3 6 12 2" xfId="2670"/>
    <cellStyle name="SAPBEXfilterDrill 3 6 12 2 2" xfId="7690"/>
    <cellStyle name="SAPBEXfilterDrill 3 6 12 3" xfId="2671"/>
    <cellStyle name="SAPBEXfilterDrill 3 6 12 3 2" xfId="7689"/>
    <cellStyle name="SAPBEXfilterDrill 3 6 12 4" xfId="2672"/>
    <cellStyle name="SAPBEXfilterDrill 3 6 12 4 2" xfId="7688"/>
    <cellStyle name="SAPBEXfilterDrill 3 6 12 5" xfId="2673"/>
    <cellStyle name="SAPBEXfilterDrill 3 6 12 5 2" xfId="7687"/>
    <cellStyle name="SAPBEXfilterDrill 3 6 12 6" xfId="6200"/>
    <cellStyle name="SAPBEXfilterDrill 3 6 12 7" xfId="9181"/>
    <cellStyle name="SAPBEXfilterDrill 3 6 13" xfId="1318"/>
    <cellStyle name="SAPBEXfilterDrill 3 6 13 2" xfId="2674"/>
    <cellStyle name="SAPBEXfilterDrill 3 6 13 2 2" xfId="7686"/>
    <cellStyle name="SAPBEXfilterDrill 3 6 13 3" xfId="2675"/>
    <cellStyle name="SAPBEXfilterDrill 3 6 13 3 2" xfId="7685"/>
    <cellStyle name="SAPBEXfilterDrill 3 6 13 4" xfId="2676"/>
    <cellStyle name="SAPBEXfilterDrill 3 6 13 4 2" xfId="7684"/>
    <cellStyle name="SAPBEXfilterDrill 3 6 13 5" xfId="2677"/>
    <cellStyle name="SAPBEXfilterDrill 3 6 13 5 2" xfId="5677"/>
    <cellStyle name="SAPBEXfilterDrill 3 6 13 6" xfId="6377"/>
    <cellStyle name="SAPBEXfilterDrill 3 6 13 7" xfId="9007"/>
    <cellStyle name="SAPBEXfilterDrill 3 6 14" xfId="1418"/>
    <cellStyle name="SAPBEXfilterDrill 3 6 14 2" xfId="2678"/>
    <cellStyle name="SAPBEXfilterDrill 3 6 14 2 2" xfId="7683"/>
    <cellStyle name="SAPBEXfilterDrill 3 6 14 3" xfId="2679"/>
    <cellStyle name="SAPBEXfilterDrill 3 6 14 3 2" xfId="7682"/>
    <cellStyle name="SAPBEXfilterDrill 3 6 14 4" xfId="2680"/>
    <cellStyle name="SAPBEXfilterDrill 3 6 14 4 2" xfId="7681"/>
    <cellStyle name="SAPBEXfilterDrill 3 6 14 5" xfId="2681"/>
    <cellStyle name="SAPBEXfilterDrill 3 6 14 5 2" xfId="7680"/>
    <cellStyle name="SAPBEXfilterDrill 3 6 14 6" xfId="6477"/>
    <cellStyle name="SAPBEXfilterDrill 3 6 14 7" xfId="8911"/>
    <cellStyle name="SAPBEXfilterDrill 3 6 15" xfId="1386"/>
    <cellStyle name="SAPBEXfilterDrill 3 6 15 2" xfId="2682"/>
    <cellStyle name="SAPBEXfilterDrill 3 6 15 2 2" xfId="7679"/>
    <cellStyle name="SAPBEXfilterDrill 3 6 15 3" xfId="2683"/>
    <cellStyle name="SAPBEXfilterDrill 3 6 15 3 2" xfId="7678"/>
    <cellStyle name="SAPBEXfilterDrill 3 6 15 4" xfId="2684"/>
    <cellStyle name="SAPBEXfilterDrill 3 6 15 4 2" xfId="7677"/>
    <cellStyle name="SAPBEXfilterDrill 3 6 15 5" xfId="2685"/>
    <cellStyle name="SAPBEXfilterDrill 3 6 15 5 2" xfId="7676"/>
    <cellStyle name="SAPBEXfilterDrill 3 6 15 6" xfId="6445"/>
    <cellStyle name="SAPBEXfilterDrill 3 6 15 7" xfId="8942"/>
    <cellStyle name="SAPBEXfilterDrill 3 6 16" xfId="1211"/>
    <cellStyle name="SAPBEXfilterDrill 3 6 16 2" xfId="2686"/>
    <cellStyle name="SAPBEXfilterDrill 3 6 16 2 2" xfId="7675"/>
    <cellStyle name="SAPBEXfilterDrill 3 6 16 3" xfId="2687"/>
    <cellStyle name="SAPBEXfilterDrill 3 6 16 3 2" xfId="7674"/>
    <cellStyle name="SAPBEXfilterDrill 3 6 16 4" xfId="2688"/>
    <cellStyle name="SAPBEXfilterDrill 3 6 16 4 2" xfId="7673"/>
    <cellStyle name="SAPBEXfilterDrill 3 6 16 5" xfId="2689"/>
    <cellStyle name="SAPBEXfilterDrill 3 6 16 5 2" xfId="7672"/>
    <cellStyle name="SAPBEXfilterDrill 3 6 16 6" xfId="6270"/>
    <cellStyle name="SAPBEXfilterDrill 3 6 16 7" xfId="9112"/>
    <cellStyle name="SAPBEXfilterDrill 3 6 17" xfId="1379"/>
    <cellStyle name="SAPBEXfilterDrill 3 6 17 2" xfId="2690"/>
    <cellStyle name="SAPBEXfilterDrill 3 6 17 2 2" xfId="7671"/>
    <cellStyle name="SAPBEXfilterDrill 3 6 17 3" xfId="2691"/>
    <cellStyle name="SAPBEXfilterDrill 3 6 17 3 2" xfId="7670"/>
    <cellStyle name="SAPBEXfilterDrill 3 6 17 4" xfId="2692"/>
    <cellStyle name="SAPBEXfilterDrill 3 6 17 4 2" xfId="7669"/>
    <cellStyle name="SAPBEXfilterDrill 3 6 17 5" xfId="2693"/>
    <cellStyle name="SAPBEXfilterDrill 3 6 17 5 2" xfId="7668"/>
    <cellStyle name="SAPBEXfilterDrill 3 6 17 6" xfId="6438"/>
    <cellStyle name="SAPBEXfilterDrill 3 6 17 7" xfId="8949"/>
    <cellStyle name="SAPBEXfilterDrill 3 6 18" xfId="1246"/>
    <cellStyle name="SAPBEXfilterDrill 3 6 18 2" xfId="2694"/>
    <cellStyle name="SAPBEXfilterDrill 3 6 18 2 2" xfId="7667"/>
    <cellStyle name="SAPBEXfilterDrill 3 6 18 3" xfId="2695"/>
    <cellStyle name="SAPBEXfilterDrill 3 6 18 3 2" xfId="7666"/>
    <cellStyle name="SAPBEXfilterDrill 3 6 18 4" xfId="2696"/>
    <cellStyle name="SAPBEXfilterDrill 3 6 18 4 2" xfId="7665"/>
    <cellStyle name="SAPBEXfilterDrill 3 6 18 5" xfId="2697"/>
    <cellStyle name="SAPBEXfilterDrill 3 6 18 5 2" xfId="7664"/>
    <cellStyle name="SAPBEXfilterDrill 3 6 18 6" xfId="6305"/>
    <cellStyle name="SAPBEXfilterDrill 3 6 18 7" xfId="9077"/>
    <cellStyle name="SAPBEXfilterDrill 3 6 19" xfId="1233"/>
    <cellStyle name="SAPBEXfilterDrill 3 6 19 2" xfId="2698"/>
    <cellStyle name="SAPBEXfilterDrill 3 6 19 2 2" xfId="7663"/>
    <cellStyle name="SAPBEXfilterDrill 3 6 19 3" xfId="2699"/>
    <cellStyle name="SAPBEXfilterDrill 3 6 19 3 2" xfId="7662"/>
    <cellStyle name="SAPBEXfilterDrill 3 6 19 4" xfId="2700"/>
    <cellStyle name="SAPBEXfilterDrill 3 6 19 4 2" xfId="7661"/>
    <cellStyle name="SAPBEXfilterDrill 3 6 19 5" xfId="2701"/>
    <cellStyle name="SAPBEXfilterDrill 3 6 19 5 2" xfId="7660"/>
    <cellStyle name="SAPBEXfilterDrill 3 6 19 6" xfId="6292"/>
    <cellStyle name="SAPBEXfilterDrill 3 6 19 7" xfId="9090"/>
    <cellStyle name="SAPBEXfilterDrill 3 6 2" xfId="928"/>
    <cellStyle name="SAPBEXfilterDrill 3 6 2 2" xfId="2702"/>
    <cellStyle name="SAPBEXfilterDrill 3 6 2 2 2" xfId="2703"/>
    <cellStyle name="SAPBEXfilterDrill 3 6 2 2 2 2" xfId="7658"/>
    <cellStyle name="SAPBEXfilterDrill 3 6 2 2 3" xfId="2704"/>
    <cellStyle name="SAPBEXfilterDrill 3 6 2 2 3 2" xfId="7657"/>
    <cellStyle name="SAPBEXfilterDrill 3 6 2 2 4" xfId="7659"/>
    <cellStyle name="SAPBEXfilterDrill 3 6 2 3" xfId="2705"/>
    <cellStyle name="SAPBEXfilterDrill 3 6 2 3 2" xfId="7656"/>
    <cellStyle name="SAPBEXfilterDrill 3 6 2 4" xfId="2706"/>
    <cellStyle name="SAPBEXfilterDrill 3 6 2 4 2" xfId="7655"/>
    <cellStyle name="SAPBEXfilterDrill 3 6 2 5" xfId="2707"/>
    <cellStyle name="SAPBEXfilterDrill 3 6 2 5 2" xfId="7654"/>
    <cellStyle name="SAPBEXfilterDrill 3 6 2 6" xfId="2708"/>
    <cellStyle name="SAPBEXfilterDrill 3 6 2 6 2" xfId="7653"/>
    <cellStyle name="SAPBEXfilterDrill 3 6 2 7" xfId="5987"/>
    <cellStyle name="SAPBEXfilterDrill 3 6 2 8" xfId="9389"/>
    <cellStyle name="SAPBEXfilterDrill 3 6 20" xfId="1519"/>
    <cellStyle name="SAPBEXfilterDrill 3 6 20 2" xfId="2709"/>
    <cellStyle name="SAPBEXfilterDrill 3 6 20 2 2" xfId="7652"/>
    <cellStyle name="SAPBEXfilterDrill 3 6 20 3" xfId="2710"/>
    <cellStyle name="SAPBEXfilterDrill 3 6 20 3 2" xfId="7651"/>
    <cellStyle name="SAPBEXfilterDrill 3 6 20 4" xfId="2711"/>
    <cellStyle name="SAPBEXfilterDrill 3 6 20 4 2" xfId="7650"/>
    <cellStyle name="SAPBEXfilterDrill 3 6 20 5" xfId="6578"/>
    <cellStyle name="SAPBEXfilterDrill 3 6 20 6" xfId="8817"/>
    <cellStyle name="SAPBEXfilterDrill 3 6 3" xfId="895"/>
    <cellStyle name="SAPBEXfilterDrill 3 6 3 2" xfId="2712"/>
    <cellStyle name="SAPBEXfilterDrill 3 6 3 2 2" xfId="7649"/>
    <cellStyle name="SAPBEXfilterDrill 3 6 3 3" xfId="2713"/>
    <cellStyle name="SAPBEXfilterDrill 3 6 3 3 2" xfId="7648"/>
    <cellStyle name="SAPBEXfilterDrill 3 6 3 4" xfId="2714"/>
    <cellStyle name="SAPBEXfilterDrill 3 6 3 4 2" xfId="7647"/>
    <cellStyle name="SAPBEXfilterDrill 3 6 3 5" xfId="2715"/>
    <cellStyle name="SAPBEXfilterDrill 3 6 3 5 2" xfId="7646"/>
    <cellStyle name="SAPBEXfilterDrill 3 6 3 6" xfId="5954"/>
    <cellStyle name="SAPBEXfilterDrill 3 6 3 7" xfId="9422"/>
    <cellStyle name="SAPBEXfilterDrill 3 6 4" xfId="866"/>
    <cellStyle name="SAPBEXfilterDrill 3 6 4 2" xfId="2716"/>
    <cellStyle name="SAPBEXfilterDrill 3 6 4 2 2" xfId="7645"/>
    <cellStyle name="SAPBEXfilterDrill 3 6 4 3" xfId="2717"/>
    <cellStyle name="SAPBEXfilterDrill 3 6 4 3 2" xfId="7644"/>
    <cellStyle name="SAPBEXfilterDrill 3 6 4 4" xfId="2718"/>
    <cellStyle name="SAPBEXfilterDrill 3 6 4 4 2" xfId="5645"/>
    <cellStyle name="SAPBEXfilterDrill 3 6 4 5" xfId="2719"/>
    <cellStyle name="SAPBEXfilterDrill 3 6 4 5 2" xfId="7643"/>
    <cellStyle name="SAPBEXfilterDrill 3 6 4 6" xfId="5925"/>
    <cellStyle name="SAPBEXfilterDrill 3 6 4 7" xfId="9450"/>
    <cellStyle name="SAPBEXfilterDrill 3 6 5" xfId="960"/>
    <cellStyle name="SAPBEXfilterDrill 3 6 5 2" xfId="2720"/>
    <cellStyle name="SAPBEXfilterDrill 3 6 5 2 2" xfId="7642"/>
    <cellStyle name="SAPBEXfilterDrill 3 6 5 3" xfId="2721"/>
    <cellStyle name="SAPBEXfilterDrill 3 6 5 3 2" xfId="7641"/>
    <cellStyle name="SAPBEXfilterDrill 3 6 5 4" xfId="2722"/>
    <cellStyle name="SAPBEXfilterDrill 3 6 5 4 2" xfId="7640"/>
    <cellStyle name="SAPBEXfilterDrill 3 6 5 5" xfId="2723"/>
    <cellStyle name="SAPBEXfilterDrill 3 6 5 5 2" xfId="7639"/>
    <cellStyle name="SAPBEXfilterDrill 3 6 5 6" xfId="6019"/>
    <cellStyle name="SAPBEXfilterDrill 3 6 5 7" xfId="9358"/>
    <cellStyle name="SAPBEXfilterDrill 3 6 6" xfId="831"/>
    <cellStyle name="SAPBEXfilterDrill 3 6 6 2" xfId="2724"/>
    <cellStyle name="SAPBEXfilterDrill 3 6 6 2 2" xfId="7638"/>
    <cellStyle name="SAPBEXfilterDrill 3 6 6 3" xfId="2725"/>
    <cellStyle name="SAPBEXfilterDrill 3 6 6 3 2" xfId="7637"/>
    <cellStyle name="SAPBEXfilterDrill 3 6 6 4" xfId="2726"/>
    <cellStyle name="SAPBEXfilterDrill 3 6 6 4 2" xfId="7636"/>
    <cellStyle name="SAPBEXfilterDrill 3 6 6 5" xfId="2727"/>
    <cellStyle name="SAPBEXfilterDrill 3 6 6 5 2" xfId="7635"/>
    <cellStyle name="SAPBEXfilterDrill 3 6 6 6" xfId="5890"/>
    <cellStyle name="SAPBEXfilterDrill 3 6 6 7" xfId="9484"/>
    <cellStyle name="SAPBEXfilterDrill 3 6 7" xfId="663"/>
    <cellStyle name="SAPBEXfilterDrill 3 6 7 2" xfId="2728"/>
    <cellStyle name="SAPBEXfilterDrill 3 6 7 2 2" xfId="7634"/>
    <cellStyle name="SAPBEXfilterDrill 3 6 7 3" xfId="2729"/>
    <cellStyle name="SAPBEXfilterDrill 3 6 7 3 2" xfId="7633"/>
    <cellStyle name="SAPBEXfilterDrill 3 6 7 4" xfId="2730"/>
    <cellStyle name="SAPBEXfilterDrill 3 6 7 4 2" xfId="7632"/>
    <cellStyle name="SAPBEXfilterDrill 3 6 7 5" xfId="2731"/>
    <cellStyle name="SAPBEXfilterDrill 3 6 7 5 2" xfId="7631"/>
    <cellStyle name="SAPBEXfilterDrill 3 6 7 6" xfId="5722"/>
    <cellStyle name="SAPBEXfilterDrill 3 6 7 7" xfId="9649"/>
    <cellStyle name="SAPBEXfilterDrill 3 6 8" xfId="1101"/>
    <cellStyle name="SAPBEXfilterDrill 3 6 8 2" xfId="2732"/>
    <cellStyle name="SAPBEXfilterDrill 3 6 8 2 2" xfId="7630"/>
    <cellStyle name="SAPBEXfilterDrill 3 6 8 3" xfId="2733"/>
    <cellStyle name="SAPBEXfilterDrill 3 6 8 3 2" xfId="7629"/>
    <cellStyle name="SAPBEXfilterDrill 3 6 8 4" xfId="2734"/>
    <cellStyle name="SAPBEXfilterDrill 3 6 8 4 2" xfId="7628"/>
    <cellStyle name="SAPBEXfilterDrill 3 6 8 5" xfId="2735"/>
    <cellStyle name="SAPBEXfilterDrill 3 6 8 5 2" xfId="7627"/>
    <cellStyle name="SAPBEXfilterDrill 3 6 8 6" xfId="6160"/>
    <cellStyle name="SAPBEXfilterDrill 3 6 8 7" xfId="9220"/>
    <cellStyle name="SAPBEXfilterDrill 3 6 9" xfId="1061"/>
    <cellStyle name="SAPBEXfilterDrill 3 6 9 2" xfId="2736"/>
    <cellStyle name="SAPBEXfilterDrill 3 6 9 2 2" xfId="7626"/>
    <cellStyle name="SAPBEXfilterDrill 3 6 9 3" xfId="2737"/>
    <cellStyle name="SAPBEXfilterDrill 3 6 9 3 2" xfId="7625"/>
    <cellStyle name="SAPBEXfilterDrill 3 6 9 4" xfId="2738"/>
    <cellStyle name="SAPBEXfilterDrill 3 6 9 4 2" xfId="7624"/>
    <cellStyle name="SAPBEXfilterDrill 3 6 9 5" xfId="2739"/>
    <cellStyle name="SAPBEXfilterDrill 3 6 9 5 2" xfId="7623"/>
    <cellStyle name="SAPBEXfilterDrill 3 6 9 6" xfId="6120"/>
    <cellStyle name="SAPBEXfilterDrill 3 6 9 7" xfId="9259"/>
    <cellStyle name="SAPBEXfilterDrill 3 7" xfId="694"/>
    <cellStyle name="SAPBEXfilterDrill 3 7 2" xfId="2740"/>
    <cellStyle name="SAPBEXfilterDrill 3 7 2 2" xfId="2741"/>
    <cellStyle name="SAPBEXfilterDrill 3 7 2 2 2" xfId="7621"/>
    <cellStyle name="SAPBEXfilterDrill 3 7 2 3" xfId="2742"/>
    <cellStyle name="SAPBEXfilterDrill 3 7 2 3 2" xfId="7620"/>
    <cellStyle name="SAPBEXfilterDrill 3 7 2 4" xfId="7622"/>
    <cellStyle name="SAPBEXfilterDrill 3 7 3" xfId="2743"/>
    <cellStyle name="SAPBEXfilterDrill 3 7 3 2" xfId="7619"/>
    <cellStyle name="SAPBEXfilterDrill 3 7 4" xfId="2744"/>
    <cellStyle name="SAPBEXfilterDrill 3 7 4 2" xfId="7618"/>
    <cellStyle name="SAPBEXfilterDrill 3 7 5" xfId="2745"/>
    <cellStyle name="SAPBEXfilterDrill 3 7 5 2" xfId="7617"/>
    <cellStyle name="SAPBEXfilterDrill 3 7 6" xfId="2746"/>
    <cellStyle name="SAPBEXfilterDrill 3 7 6 2" xfId="7616"/>
    <cellStyle name="SAPBEXfilterDrill 3 7 7" xfId="5753"/>
    <cellStyle name="SAPBEXfilterDrill 3 7 8" xfId="9618"/>
    <cellStyle name="SAPBEXfilterDrill 3 8" xfId="1008"/>
    <cellStyle name="SAPBEXfilterDrill 3 8 2" xfId="2747"/>
    <cellStyle name="SAPBEXfilterDrill 3 8 2 2" xfId="7615"/>
    <cellStyle name="SAPBEXfilterDrill 3 8 3" xfId="2748"/>
    <cellStyle name="SAPBEXfilterDrill 3 8 3 2" xfId="7614"/>
    <cellStyle name="SAPBEXfilterDrill 3 8 4" xfId="2749"/>
    <cellStyle name="SAPBEXfilterDrill 3 8 4 2" xfId="7613"/>
    <cellStyle name="SAPBEXfilterDrill 3 8 5" xfId="2750"/>
    <cellStyle name="SAPBEXfilterDrill 3 8 5 2" xfId="7612"/>
    <cellStyle name="SAPBEXfilterDrill 3 8 6" xfId="6067"/>
    <cellStyle name="SAPBEXfilterDrill 3 8 7" xfId="9311"/>
    <cellStyle name="SAPBEXfilterDrill 3 9" xfId="672"/>
    <cellStyle name="SAPBEXfilterDrill 3 9 2" xfId="2751"/>
    <cellStyle name="SAPBEXfilterDrill 3 9 2 2" xfId="7611"/>
    <cellStyle name="SAPBEXfilterDrill 3 9 3" xfId="2752"/>
    <cellStyle name="SAPBEXfilterDrill 3 9 3 2" xfId="7610"/>
    <cellStyle name="SAPBEXfilterDrill 3 9 4" xfId="2753"/>
    <cellStyle name="SAPBEXfilterDrill 3 9 4 2" xfId="7609"/>
    <cellStyle name="SAPBEXfilterDrill 3 9 5" xfId="2754"/>
    <cellStyle name="SAPBEXfilterDrill 3 9 5 2" xfId="7608"/>
    <cellStyle name="SAPBEXfilterDrill 3 9 6" xfId="5731"/>
    <cellStyle name="SAPBEXfilterDrill 3 9 7" xfId="9640"/>
    <cellStyle name="SAPBEXfilterDrill 30" xfId="800"/>
    <cellStyle name="SAPBEXfilterDrill 30 2" xfId="2755"/>
    <cellStyle name="SAPBEXfilterDrill 30 2 2" xfId="7607"/>
    <cellStyle name="SAPBEXfilterDrill 30 3" xfId="2756"/>
    <cellStyle name="SAPBEXfilterDrill 30 3 2" xfId="5675"/>
    <cellStyle name="SAPBEXfilterDrill 30 4" xfId="2757"/>
    <cellStyle name="SAPBEXfilterDrill 30 4 2" xfId="7606"/>
    <cellStyle name="SAPBEXfilterDrill 30 5" xfId="2758"/>
    <cellStyle name="SAPBEXfilterDrill 30 5 2" xfId="7605"/>
    <cellStyle name="SAPBEXfilterDrill 30 6" xfId="5859"/>
    <cellStyle name="SAPBEXfilterDrill 30 7" xfId="9514"/>
    <cellStyle name="SAPBEXfilterDrill 31" xfId="637"/>
    <cellStyle name="SAPBEXfilterDrill 31 2" xfId="2759"/>
    <cellStyle name="SAPBEXfilterDrill 31 2 2" xfId="7604"/>
    <cellStyle name="SAPBEXfilterDrill 31 3" xfId="2760"/>
    <cellStyle name="SAPBEXfilterDrill 31 3 2" xfId="7603"/>
    <cellStyle name="SAPBEXfilterDrill 31 4" xfId="2761"/>
    <cellStyle name="SAPBEXfilterDrill 31 4 2" xfId="7602"/>
    <cellStyle name="SAPBEXfilterDrill 31 5" xfId="5696"/>
    <cellStyle name="SAPBEXfilterDrill 31 6" xfId="9674"/>
    <cellStyle name="SAPBEXfilterDrill 4" xfId="406"/>
    <cellStyle name="SAPBEXfilterDrill 4 10" xfId="746"/>
    <cellStyle name="SAPBEXfilterDrill 4 10 2" xfId="2762"/>
    <cellStyle name="SAPBEXfilterDrill 4 10 2 2" xfId="7601"/>
    <cellStyle name="SAPBEXfilterDrill 4 10 3" xfId="2763"/>
    <cellStyle name="SAPBEXfilterDrill 4 10 3 2" xfId="7600"/>
    <cellStyle name="SAPBEXfilterDrill 4 10 4" xfId="2764"/>
    <cellStyle name="SAPBEXfilterDrill 4 10 4 2" xfId="7599"/>
    <cellStyle name="SAPBEXfilterDrill 4 10 5" xfId="2765"/>
    <cellStyle name="SAPBEXfilterDrill 4 10 5 2" xfId="7598"/>
    <cellStyle name="SAPBEXfilterDrill 4 10 6" xfId="5805"/>
    <cellStyle name="SAPBEXfilterDrill 4 10 7" xfId="9567"/>
    <cellStyle name="SAPBEXfilterDrill 4 11" xfId="763"/>
    <cellStyle name="SAPBEXfilterDrill 4 11 2" xfId="2766"/>
    <cellStyle name="SAPBEXfilterDrill 4 11 2 2" xfId="7597"/>
    <cellStyle name="SAPBEXfilterDrill 4 11 3" xfId="2767"/>
    <cellStyle name="SAPBEXfilterDrill 4 11 3 2" xfId="7596"/>
    <cellStyle name="SAPBEXfilterDrill 4 11 4" xfId="2768"/>
    <cellStyle name="SAPBEXfilterDrill 4 11 4 2" xfId="7595"/>
    <cellStyle name="SAPBEXfilterDrill 4 11 5" xfId="2769"/>
    <cellStyle name="SAPBEXfilterDrill 4 11 5 2" xfId="7594"/>
    <cellStyle name="SAPBEXfilterDrill 4 11 6" xfId="5822"/>
    <cellStyle name="SAPBEXfilterDrill 4 11 7" xfId="9550"/>
    <cellStyle name="SAPBEXfilterDrill 4 12" xfId="784"/>
    <cellStyle name="SAPBEXfilterDrill 4 12 2" xfId="2770"/>
    <cellStyle name="SAPBEXfilterDrill 4 12 2 2" xfId="7593"/>
    <cellStyle name="SAPBEXfilterDrill 4 12 3" xfId="2771"/>
    <cellStyle name="SAPBEXfilterDrill 4 12 3 2" xfId="7592"/>
    <cellStyle name="SAPBEXfilterDrill 4 12 4" xfId="2772"/>
    <cellStyle name="SAPBEXfilterDrill 4 12 4 2" xfId="7591"/>
    <cellStyle name="SAPBEXfilterDrill 4 12 5" xfId="2773"/>
    <cellStyle name="SAPBEXfilterDrill 4 12 5 2" xfId="7590"/>
    <cellStyle name="SAPBEXfilterDrill 4 12 6" xfId="5843"/>
    <cellStyle name="SAPBEXfilterDrill 4 12 7" xfId="9530"/>
    <cellStyle name="SAPBEXfilterDrill 4 13" xfId="1102"/>
    <cellStyle name="SAPBEXfilterDrill 4 13 2" xfId="2774"/>
    <cellStyle name="SAPBEXfilterDrill 4 13 2 2" xfId="7589"/>
    <cellStyle name="SAPBEXfilterDrill 4 13 3" xfId="2775"/>
    <cellStyle name="SAPBEXfilterDrill 4 13 3 2" xfId="7588"/>
    <cellStyle name="SAPBEXfilterDrill 4 13 4" xfId="2776"/>
    <cellStyle name="SAPBEXfilterDrill 4 13 4 2" xfId="7587"/>
    <cellStyle name="SAPBEXfilterDrill 4 13 5" xfId="2777"/>
    <cellStyle name="SAPBEXfilterDrill 4 13 5 2" xfId="7586"/>
    <cellStyle name="SAPBEXfilterDrill 4 13 6" xfId="6161"/>
    <cellStyle name="SAPBEXfilterDrill 4 13 7" xfId="9219"/>
    <cellStyle name="SAPBEXfilterDrill 4 14" xfId="1198"/>
    <cellStyle name="SAPBEXfilterDrill 4 14 2" xfId="2778"/>
    <cellStyle name="SAPBEXfilterDrill 4 14 2 2" xfId="7585"/>
    <cellStyle name="SAPBEXfilterDrill 4 14 3" xfId="2779"/>
    <cellStyle name="SAPBEXfilterDrill 4 14 3 2" xfId="7584"/>
    <cellStyle name="SAPBEXfilterDrill 4 14 4" xfId="2780"/>
    <cellStyle name="SAPBEXfilterDrill 4 14 4 2" xfId="7583"/>
    <cellStyle name="SAPBEXfilterDrill 4 14 5" xfId="2781"/>
    <cellStyle name="SAPBEXfilterDrill 4 14 5 2" xfId="7582"/>
    <cellStyle name="SAPBEXfilterDrill 4 14 6" xfId="6257"/>
    <cellStyle name="SAPBEXfilterDrill 4 14 7" xfId="9124"/>
    <cellStyle name="SAPBEXfilterDrill 4 15" xfId="686"/>
    <cellStyle name="SAPBEXfilterDrill 4 15 2" xfId="2782"/>
    <cellStyle name="SAPBEXfilterDrill 4 15 2 2" xfId="7581"/>
    <cellStyle name="SAPBEXfilterDrill 4 15 3" xfId="2783"/>
    <cellStyle name="SAPBEXfilterDrill 4 15 3 2" xfId="7580"/>
    <cellStyle name="SAPBEXfilterDrill 4 15 4" xfId="2784"/>
    <cellStyle name="SAPBEXfilterDrill 4 15 4 2" xfId="7579"/>
    <cellStyle name="SAPBEXfilterDrill 4 15 5" xfId="2785"/>
    <cellStyle name="SAPBEXfilterDrill 4 15 5 2" xfId="7578"/>
    <cellStyle name="SAPBEXfilterDrill 4 15 6" xfId="5745"/>
    <cellStyle name="SAPBEXfilterDrill 4 15 7" xfId="9626"/>
    <cellStyle name="SAPBEXfilterDrill 4 16" xfId="1269"/>
    <cellStyle name="SAPBEXfilterDrill 4 16 2" xfId="2786"/>
    <cellStyle name="SAPBEXfilterDrill 4 16 2 2" xfId="7577"/>
    <cellStyle name="SAPBEXfilterDrill 4 16 3" xfId="2787"/>
    <cellStyle name="SAPBEXfilterDrill 4 16 3 2" xfId="7576"/>
    <cellStyle name="SAPBEXfilterDrill 4 16 4" xfId="2788"/>
    <cellStyle name="SAPBEXfilterDrill 4 16 4 2" xfId="7575"/>
    <cellStyle name="SAPBEXfilterDrill 4 16 5" xfId="2789"/>
    <cellStyle name="SAPBEXfilterDrill 4 16 5 2" xfId="7574"/>
    <cellStyle name="SAPBEXfilterDrill 4 16 6" xfId="6328"/>
    <cellStyle name="SAPBEXfilterDrill 4 16 7" xfId="9055"/>
    <cellStyle name="SAPBEXfilterDrill 4 17" xfId="1142"/>
    <cellStyle name="SAPBEXfilterDrill 4 17 2" xfId="2790"/>
    <cellStyle name="SAPBEXfilterDrill 4 17 2 2" xfId="7573"/>
    <cellStyle name="SAPBEXfilterDrill 4 17 3" xfId="2791"/>
    <cellStyle name="SAPBEXfilterDrill 4 17 3 2" xfId="7572"/>
    <cellStyle name="SAPBEXfilterDrill 4 17 4" xfId="2792"/>
    <cellStyle name="SAPBEXfilterDrill 4 17 4 2" xfId="7571"/>
    <cellStyle name="SAPBEXfilterDrill 4 17 5" xfId="2793"/>
    <cellStyle name="SAPBEXfilterDrill 4 17 5 2" xfId="7570"/>
    <cellStyle name="SAPBEXfilterDrill 4 17 6" xfId="6201"/>
    <cellStyle name="SAPBEXfilterDrill 4 17 7" xfId="9180"/>
    <cellStyle name="SAPBEXfilterDrill 4 18" xfId="1319"/>
    <cellStyle name="SAPBEXfilterDrill 4 18 2" xfId="2794"/>
    <cellStyle name="SAPBEXfilterDrill 4 18 2 2" xfId="7569"/>
    <cellStyle name="SAPBEXfilterDrill 4 18 3" xfId="2795"/>
    <cellStyle name="SAPBEXfilterDrill 4 18 3 2" xfId="7568"/>
    <cellStyle name="SAPBEXfilterDrill 4 18 4" xfId="2796"/>
    <cellStyle name="SAPBEXfilterDrill 4 18 4 2" xfId="7567"/>
    <cellStyle name="SAPBEXfilterDrill 4 18 5" xfId="2797"/>
    <cellStyle name="SAPBEXfilterDrill 4 18 5 2" xfId="5643"/>
    <cellStyle name="SAPBEXfilterDrill 4 18 6" xfId="6378"/>
    <cellStyle name="SAPBEXfilterDrill 4 18 7" xfId="9006"/>
    <cellStyle name="SAPBEXfilterDrill 4 19" xfId="1248"/>
    <cellStyle name="SAPBEXfilterDrill 4 19 2" xfId="2798"/>
    <cellStyle name="SAPBEXfilterDrill 4 19 2 2" xfId="7566"/>
    <cellStyle name="SAPBEXfilterDrill 4 19 3" xfId="2799"/>
    <cellStyle name="SAPBEXfilterDrill 4 19 3 2" xfId="7565"/>
    <cellStyle name="SAPBEXfilterDrill 4 19 4" xfId="2800"/>
    <cellStyle name="SAPBEXfilterDrill 4 19 4 2" xfId="7564"/>
    <cellStyle name="SAPBEXfilterDrill 4 19 5" xfId="2801"/>
    <cellStyle name="SAPBEXfilterDrill 4 19 5 2" xfId="7563"/>
    <cellStyle name="SAPBEXfilterDrill 4 19 6" xfId="6307"/>
    <cellStyle name="SAPBEXfilterDrill 4 19 7" xfId="5667"/>
    <cellStyle name="SAPBEXfilterDrill 4 2" xfId="490"/>
    <cellStyle name="SAPBEXfilterDrill 4 2 10" xfId="656"/>
    <cellStyle name="SAPBEXfilterDrill 4 2 10 2" xfId="2802"/>
    <cellStyle name="SAPBEXfilterDrill 4 2 10 2 2" xfId="7562"/>
    <cellStyle name="SAPBEXfilterDrill 4 2 10 3" xfId="2803"/>
    <cellStyle name="SAPBEXfilterDrill 4 2 10 3 2" xfId="7561"/>
    <cellStyle name="SAPBEXfilterDrill 4 2 10 4" xfId="2804"/>
    <cellStyle name="SAPBEXfilterDrill 4 2 10 4 2" xfId="7560"/>
    <cellStyle name="SAPBEXfilterDrill 4 2 10 5" xfId="2805"/>
    <cellStyle name="SAPBEXfilterDrill 4 2 10 5 2" xfId="7559"/>
    <cellStyle name="SAPBEXfilterDrill 4 2 10 6" xfId="5715"/>
    <cellStyle name="SAPBEXfilterDrill 4 2 10 7" xfId="9656"/>
    <cellStyle name="SAPBEXfilterDrill 4 2 11" xfId="991"/>
    <cellStyle name="SAPBEXfilterDrill 4 2 11 2" xfId="2806"/>
    <cellStyle name="SAPBEXfilterDrill 4 2 11 2 2" xfId="7558"/>
    <cellStyle name="SAPBEXfilterDrill 4 2 11 3" xfId="2807"/>
    <cellStyle name="SAPBEXfilterDrill 4 2 11 3 2" xfId="7557"/>
    <cellStyle name="SAPBEXfilterDrill 4 2 11 4" xfId="2808"/>
    <cellStyle name="SAPBEXfilterDrill 4 2 11 4 2" xfId="7556"/>
    <cellStyle name="SAPBEXfilterDrill 4 2 11 5" xfId="2809"/>
    <cellStyle name="SAPBEXfilterDrill 4 2 11 5 2" xfId="7555"/>
    <cellStyle name="SAPBEXfilterDrill 4 2 11 6" xfId="6050"/>
    <cellStyle name="SAPBEXfilterDrill 4 2 11 7" xfId="9328"/>
    <cellStyle name="SAPBEXfilterDrill 4 2 12" xfId="1270"/>
    <cellStyle name="SAPBEXfilterDrill 4 2 12 2" xfId="2810"/>
    <cellStyle name="SAPBEXfilterDrill 4 2 12 2 2" xfId="7554"/>
    <cellStyle name="SAPBEXfilterDrill 4 2 12 3" xfId="2811"/>
    <cellStyle name="SAPBEXfilterDrill 4 2 12 3 2" xfId="7553"/>
    <cellStyle name="SAPBEXfilterDrill 4 2 12 4" xfId="2812"/>
    <cellStyle name="SAPBEXfilterDrill 4 2 12 4 2" xfId="7552"/>
    <cellStyle name="SAPBEXfilterDrill 4 2 12 5" xfId="2813"/>
    <cellStyle name="SAPBEXfilterDrill 4 2 12 5 2" xfId="7551"/>
    <cellStyle name="SAPBEXfilterDrill 4 2 12 6" xfId="6329"/>
    <cellStyle name="SAPBEXfilterDrill 4 2 12 7" xfId="9054"/>
    <cellStyle name="SAPBEXfilterDrill 4 2 13" xfId="1143"/>
    <cellStyle name="SAPBEXfilterDrill 4 2 13 2" xfId="2814"/>
    <cellStyle name="SAPBEXfilterDrill 4 2 13 2 2" xfId="7550"/>
    <cellStyle name="SAPBEXfilterDrill 4 2 13 3" xfId="2815"/>
    <cellStyle name="SAPBEXfilterDrill 4 2 13 3 2" xfId="7549"/>
    <cellStyle name="SAPBEXfilterDrill 4 2 13 4" xfId="2816"/>
    <cellStyle name="SAPBEXfilterDrill 4 2 13 4 2" xfId="7548"/>
    <cellStyle name="SAPBEXfilterDrill 4 2 13 5" xfId="2817"/>
    <cellStyle name="SAPBEXfilterDrill 4 2 13 5 2" xfId="7547"/>
    <cellStyle name="SAPBEXfilterDrill 4 2 13 6" xfId="6202"/>
    <cellStyle name="SAPBEXfilterDrill 4 2 13 7" xfId="9179"/>
    <cellStyle name="SAPBEXfilterDrill 4 2 14" xfId="1320"/>
    <cellStyle name="SAPBEXfilterDrill 4 2 14 2" xfId="2818"/>
    <cellStyle name="SAPBEXfilterDrill 4 2 14 2 2" xfId="7546"/>
    <cellStyle name="SAPBEXfilterDrill 4 2 14 3" xfId="2819"/>
    <cellStyle name="SAPBEXfilterDrill 4 2 14 3 2" xfId="7545"/>
    <cellStyle name="SAPBEXfilterDrill 4 2 14 4" xfId="2820"/>
    <cellStyle name="SAPBEXfilterDrill 4 2 14 4 2" xfId="7544"/>
    <cellStyle name="SAPBEXfilterDrill 4 2 14 5" xfId="2821"/>
    <cellStyle name="SAPBEXfilterDrill 4 2 14 5 2" xfId="7543"/>
    <cellStyle name="SAPBEXfilterDrill 4 2 14 6" xfId="6379"/>
    <cellStyle name="SAPBEXfilterDrill 4 2 14 7" xfId="9005"/>
    <cellStyle name="SAPBEXfilterDrill 4 2 15" xfId="1241"/>
    <cellStyle name="SAPBEXfilterDrill 4 2 15 2" xfId="2822"/>
    <cellStyle name="SAPBEXfilterDrill 4 2 15 2 2" xfId="7542"/>
    <cellStyle name="SAPBEXfilterDrill 4 2 15 3" xfId="2823"/>
    <cellStyle name="SAPBEXfilterDrill 4 2 15 3 2" xfId="7541"/>
    <cellStyle name="SAPBEXfilterDrill 4 2 15 4" xfId="2824"/>
    <cellStyle name="SAPBEXfilterDrill 4 2 15 4 2" xfId="7540"/>
    <cellStyle name="SAPBEXfilterDrill 4 2 15 5" xfId="2825"/>
    <cellStyle name="SAPBEXfilterDrill 4 2 15 5 2" xfId="7539"/>
    <cellStyle name="SAPBEXfilterDrill 4 2 15 6" xfId="6300"/>
    <cellStyle name="SAPBEXfilterDrill 4 2 15 7" xfId="9082"/>
    <cellStyle name="SAPBEXfilterDrill 4 2 16" xfId="1240"/>
    <cellStyle name="SAPBEXfilterDrill 4 2 16 2" xfId="2826"/>
    <cellStyle name="SAPBEXfilterDrill 4 2 16 2 2" xfId="7538"/>
    <cellStyle name="SAPBEXfilterDrill 4 2 16 3" xfId="2827"/>
    <cellStyle name="SAPBEXfilterDrill 4 2 16 3 2" xfId="7537"/>
    <cellStyle name="SAPBEXfilterDrill 4 2 16 4" xfId="2828"/>
    <cellStyle name="SAPBEXfilterDrill 4 2 16 4 2" xfId="7536"/>
    <cellStyle name="SAPBEXfilterDrill 4 2 16 5" xfId="2829"/>
    <cellStyle name="SAPBEXfilterDrill 4 2 16 5 2" xfId="7535"/>
    <cellStyle name="SAPBEXfilterDrill 4 2 16 6" xfId="6299"/>
    <cellStyle name="SAPBEXfilterDrill 4 2 16 7" xfId="9083"/>
    <cellStyle name="SAPBEXfilterDrill 4 2 17" xfId="1373"/>
    <cellStyle name="SAPBEXfilterDrill 4 2 17 2" xfId="2830"/>
    <cellStyle name="SAPBEXfilterDrill 4 2 17 2 2" xfId="7534"/>
    <cellStyle name="SAPBEXfilterDrill 4 2 17 3" xfId="2831"/>
    <cellStyle name="SAPBEXfilterDrill 4 2 17 3 2" xfId="7533"/>
    <cellStyle name="SAPBEXfilterDrill 4 2 17 4" xfId="2832"/>
    <cellStyle name="SAPBEXfilterDrill 4 2 17 4 2" xfId="7532"/>
    <cellStyle name="SAPBEXfilterDrill 4 2 17 5" xfId="2833"/>
    <cellStyle name="SAPBEXfilterDrill 4 2 17 5 2" xfId="7531"/>
    <cellStyle name="SAPBEXfilterDrill 4 2 17 6" xfId="6432"/>
    <cellStyle name="SAPBEXfilterDrill 4 2 17 7" xfId="8955"/>
    <cellStyle name="SAPBEXfilterDrill 4 2 18" xfId="1431"/>
    <cellStyle name="SAPBEXfilterDrill 4 2 18 2" xfId="2834"/>
    <cellStyle name="SAPBEXfilterDrill 4 2 18 2 2" xfId="7530"/>
    <cellStyle name="SAPBEXfilterDrill 4 2 18 3" xfId="2835"/>
    <cellStyle name="SAPBEXfilterDrill 4 2 18 3 2" xfId="5665"/>
    <cellStyle name="SAPBEXfilterDrill 4 2 18 4" xfId="2836"/>
    <cellStyle name="SAPBEXfilterDrill 4 2 18 4 2" xfId="7529"/>
    <cellStyle name="SAPBEXfilterDrill 4 2 18 5" xfId="2837"/>
    <cellStyle name="SAPBEXfilterDrill 4 2 18 5 2" xfId="7528"/>
    <cellStyle name="SAPBEXfilterDrill 4 2 18 6" xfId="6490"/>
    <cellStyle name="SAPBEXfilterDrill 4 2 18 7" xfId="8899"/>
    <cellStyle name="SAPBEXfilterDrill 4 2 19" xfId="1041"/>
    <cellStyle name="SAPBEXfilterDrill 4 2 19 2" xfId="2838"/>
    <cellStyle name="SAPBEXfilterDrill 4 2 19 2 2" xfId="7527"/>
    <cellStyle name="SAPBEXfilterDrill 4 2 19 3" xfId="2839"/>
    <cellStyle name="SAPBEXfilterDrill 4 2 19 3 2" xfId="7526"/>
    <cellStyle name="SAPBEXfilterDrill 4 2 19 4" xfId="2840"/>
    <cellStyle name="SAPBEXfilterDrill 4 2 19 4 2" xfId="7525"/>
    <cellStyle name="SAPBEXfilterDrill 4 2 19 5" xfId="2841"/>
    <cellStyle name="SAPBEXfilterDrill 4 2 19 5 2" xfId="7524"/>
    <cellStyle name="SAPBEXfilterDrill 4 2 19 6" xfId="6100"/>
    <cellStyle name="SAPBEXfilterDrill 4 2 19 7" xfId="9279"/>
    <cellStyle name="SAPBEXfilterDrill 4 2 2" xfId="585"/>
    <cellStyle name="SAPBEXfilterDrill 4 2 2 2" xfId="2842"/>
    <cellStyle name="SAPBEXfilterDrill 4 2 2 2 2" xfId="7523"/>
    <cellStyle name="SAPBEXfilterDrill 4 2 2 3" xfId="2843"/>
    <cellStyle name="SAPBEXfilterDrill 4 2 2 3 2" xfId="7522"/>
    <cellStyle name="SAPBEXfilterDrill 4 2 2 4" xfId="9713"/>
    <cellStyle name="SAPBEXfilterDrill 4 2 20" xfId="1435"/>
    <cellStyle name="SAPBEXfilterDrill 4 2 20 2" xfId="2844"/>
    <cellStyle name="SAPBEXfilterDrill 4 2 20 2 2" xfId="7521"/>
    <cellStyle name="SAPBEXfilterDrill 4 2 20 3" xfId="2845"/>
    <cellStyle name="SAPBEXfilterDrill 4 2 20 3 2" xfId="7520"/>
    <cellStyle name="SAPBEXfilterDrill 4 2 20 4" xfId="2846"/>
    <cellStyle name="SAPBEXfilterDrill 4 2 20 4 2" xfId="7519"/>
    <cellStyle name="SAPBEXfilterDrill 4 2 20 5" xfId="2847"/>
    <cellStyle name="SAPBEXfilterDrill 4 2 20 5 2" xfId="7518"/>
    <cellStyle name="SAPBEXfilterDrill 4 2 20 6" xfId="6494"/>
    <cellStyle name="SAPBEXfilterDrill 4 2 20 7" xfId="8896"/>
    <cellStyle name="SAPBEXfilterDrill 4 2 21" xfId="1375"/>
    <cellStyle name="SAPBEXfilterDrill 4 2 21 2" xfId="2848"/>
    <cellStyle name="SAPBEXfilterDrill 4 2 21 2 2" xfId="7517"/>
    <cellStyle name="SAPBEXfilterDrill 4 2 21 3" xfId="2849"/>
    <cellStyle name="SAPBEXfilterDrill 4 2 21 3 2" xfId="7516"/>
    <cellStyle name="SAPBEXfilterDrill 4 2 21 4" xfId="2850"/>
    <cellStyle name="SAPBEXfilterDrill 4 2 21 4 2" xfId="7515"/>
    <cellStyle name="SAPBEXfilterDrill 4 2 21 5" xfId="6434"/>
    <cellStyle name="SAPBEXfilterDrill 4 2 21 6" xfId="8953"/>
    <cellStyle name="SAPBEXfilterDrill 4 2 3" xfId="997"/>
    <cellStyle name="SAPBEXfilterDrill 4 2 3 2" xfId="2851"/>
    <cellStyle name="SAPBEXfilterDrill 4 2 3 2 2" xfId="7514"/>
    <cellStyle name="SAPBEXfilterDrill 4 2 3 3" xfId="2852"/>
    <cellStyle name="SAPBEXfilterDrill 4 2 3 3 2" xfId="7513"/>
    <cellStyle name="SAPBEXfilterDrill 4 2 3 4" xfId="2853"/>
    <cellStyle name="SAPBEXfilterDrill 4 2 3 4 2" xfId="7512"/>
    <cellStyle name="SAPBEXfilterDrill 4 2 3 5" xfId="2854"/>
    <cellStyle name="SAPBEXfilterDrill 4 2 3 5 2" xfId="7511"/>
    <cellStyle name="SAPBEXfilterDrill 4 2 3 6" xfId="6056"/>
    <cellStyle name="SAPBEXfilterDrill 4 2 3 7" xfId="9322"/>
    <cellStyle name="SAPBEXfilterDrill 4 2 4" xfId="938"/>
    <cellStyle name="SAPBEXfilterDrill 4 2 4 2" xfId="2855"/>
    <cellStyle name="SAPBEXfilterDrill 4 2 4 2 2" xfId="7510"/>
    <cellStyle name="SAPBEXfilterDrill 4 2 4 3" xfId="2856"/>
    <cellStyle name="SAPBEXfilterDrill 4 2 4 3 2" xfId="7509"/>
    <cellStyle name="SAPBEXfilterDrill 4 2 4 4" xfId="2857"/>
    <cellStyle name="SAPBEXfilterDrill 4 2 4 4 2" xfId="7508"/>
    <cellStyle name="SAPBEXfilterDrill 4 2 4 5" xfId="2858"/>
    <cellStyle name="SAPBEXfilterDrill 4 2 4 5 2" xfId="7507"/>
    <cellStyle name="SAPBEXfilterDrill 4 2 4 6" xfId="5997"/>
    <cellStyle name="SAPBEXfilterDrill 4 2 4 7" xfId="9380"/>
    <cellStyle name="SAPBEXfilterDrill 4 2 5" xfId="793"/>
    <cellStyle name="SAPBEXfilterDrill 4 2 5 2" xfId="2859"/>
    <cellStyle name="SAPBEXfilterDrill 4 2 5 2 2" xfId="7506"/>
    <cellStyle name="SAPBEXfilterDrill 4 2 5 3" xfId="2860"/>
    <cellStyle name="SAPBEXfilterDrill 4 2 5 3 2" xfId="7505"/>
    <cellStyle name="SAPBEXfilterDrill 4 2 5 4" xfId="2861"/>
    <cellStyle name="SAPBEXfilterDrill 4 2 5 4 2" xfId="7504"/>
    <cellStyle name="SAPBEXfilterDrill 4 2 5 5" xfId="2862"/>
    <cellStyle name="SAPBEXfilterDrill 4 2 5 5 2" xfId="7503"/>
    <cellStyle name="SAPBEXfilterDrill 4 2 5 6" xfId="5852"/>
    <cellStyle name="SAPBEXfilterDrill 4 2 5 7" xfId="9521"/>
    <cellStyle name="SAPBEXfilterDrill 4 2 6" xfId="954"/>
    <cellStyle name="SAPBEXfilterDrill 4 2 6 2" xfId="2863"/>
    <cellStyle name="SAPBEXfilterDrill 4 2 6 2 2" xfId="7502"/>
    <cellStyle name="SAPBEXfilterDrill 4 2 6 3" xfId="2864"/>
    <cellStyle name="SAPBEXfilterDrill 4 2 6 3 2" xfId="7501"/>
    <cellStyle name="SAPBEXfilterDrill 4 2 6 4" xfId="2865"/>
    <cellStyle name="SAPBEXfilterDrill 4 2 6 4 2" xfId="7500"/>
    <cellStyle name="SAPBEXfilterDrill 4 2 6 5" xfId="2866"/>
    <cellStyle name="SAPBEXfilterDrill 4 2 6 5 2" xfId="7499"/>
    <cellStyle name="SAPBEXfilterDrill 4 2 6 6" xfId="6013"/>
    <cellStyle name="SAPBEXfilterDrill 4 2 6 7" xfId="9364"/>
    <cellStyle name="SAPBEXfilterDrill 4 2 7" xfId="1044"/>
    <cellStyle name="SAPBEXfilterDrill 4 2 7 2" xfId="2867"/>
    <cellStyle name="SAPBEXfilterDrill 4 2 7 2 2" xfId="7498"/>
    <cellStyle name="SAPBEXfilterDrill 4 2 7 3" xfId="2868"/>
    <cellStyle name="SAPBEXfilterDrill 4 2 7 3 2" xfId="7497"/>
    <cellStyle name="SAPBEXfilterDrill 4 2 7 4" xfId="2869"/>
    <cellStyle name="SAPBEXfilterDrill 4 2 7 4 2" xfId="7496"/>
    <cellStyle name="SAPBEXfilterDrill 4 2 7 5" xfId="2870"/>
    <cellStyle name="SAPBEXfilterDrill 4 2 7 5 2" xfId="7495"/>
    <cellStyle name="SAPBEXfilterDrill 4 2 7 6" xfId="6103"/>
    <cellStyle name="SAPBEXfilterDrill 4 2 7 7" xfId="9276"/>
    <cellStyle name="SAPBEXfilterDrill 4 2 8" xfId="689"/>
    <cellStyle name="SAPBEXfilterDrill 4 2 8 2" xfId="2871"/>
    <cellStyle name="SAPBEXfilterDrill 4 2 8 2 2" xfId="7494"/>
    <cellStyle name="SAPBEXfilterDrill 4 2 8 3" xfId="2872"/>
    <cellStyle name="SAPBEXfilterDrill 4 2 8 3 2" xfId="7493"/>
    <cellStyle name="SAPBEXfilterDrill 4 2 8 4" xfId="2873"/>
    <cellStyle name="SAPBEXfilterDrill 4 2 8 4 2" xfId="7492"/>
    <cellStyle name="SAPBEXfilterDrill 4 2 8 5" xfId="2874"/>
    <cellStyle name="SAPBEXfilterDrill 4 2 8 5 2" xfId="7491"/>
    <cellStyle name="SAPBEXfilterDrill 4 2 8 6" xfId="5748"/>
    <cellStyle name="SAPBEXfilterDrill 4 2 8 7" xfId="9623"/>
    <cellStyle name="SAPBEXfilterDrill 4 2 9" xfId="1103"/>
    <cellStyle name="SAPBEXfilterDrill 4 2 9 2" xfId="2875"/>
    <cellStyle name="SAPBEXfilterDrill 4 2 9 2 2" xfId="7490"/>
    <cellStyle name="SAPBEXfilterDrill 4 2 9 3" xfId="2876"/>
    <cellStyle name="SAPBEXfilterDrill 4 2 9 3 2" xfId="5613"/>
    <cellStyle name="SAPBEXfilterDrill 4 2 9 4" xfId="2877"/>
    <cellStyle name="SAPBEXfilterDrill 4 2 9 4 2" xfId="7489"/>
    <cellStyle name="SAPBEXfilterDrill 4 2 9 5" xfId="2878"/>
    <cellStyle name="SAPBEXfilterDrill 4 2 9 5 2" xfId="7488"/>
    <cellStyle name="SAPBEXfilterDrill 4 2 9 6" xfId="6162"/>
    <cellStyle name="SAPBEXfilterDrill 4 2 9 7" xfId="9218"/>
    <cellStyle name="SAPBEXfilterDrill 4 20" xfId="1402"/>
    <cellStyle name="SAPBEXfilterDrill 4 20 2" xfId="2879"/>
    <cellStyle name="SAPBEXfilterDrill 4 20 2 2" xfId="7487"/>
    <cellStyle name="SAPBEXfilterDrill 4 20 3" xfId="2880"/>
    <cellStyle name="SAPBEXfilterDrill 4 20 3 2" xfId="7486"/>
    <cellStyle name="SAPBEXfilterDrill 4 20 4" xfId="2881"/>
    <cellStyle name="SAPBEXfilterDrill 4 20 4 2" xfId="7485"/>
    <cellStyle name="SAPBEXfilterDrill 4 20 5" xfId="2882"/>
    <cellStyle name="SAPBEXfilterDrill 4 20 5 2" xfId="7484"/>
    <cellStyle name="SAPBEXfilterDrill 4 20 6" xfId="6461"/>
    <cellStyle name="SAPBEXfilterDrill 4 20 7" xfId="8926"/>
    <cellStyle name="SAPBEXfilterDrill 4 21" xfId="1428"/>
    <cellStyle name="SAPBEXfilterDrill 4 21 2" xfId="2883"/>
    <cellStyle name="SAPBEXfilterDrill 4 21 2 2" xfId="7483"/>
    <cellStyle name="SAPBEXfilterDrill 4 21 3" xfId="2884"/>
    <cellStyle name="SAPBEXfilterDrill 4 21 3 2" xfId="7482"/>
    <cellStyle name="SAPBEXfilterDrill 4 21 4" xfId="2885"/>
    <cellStyle name="SAPBEXfilterDrill 4 21 4 2" xfId="7481"/>
    <cellStyle name="SAPBEXfilterDrill 4 21 5" xfId="2886"/>
    <cellStyle name="SAPBEXfilterDrill 4 21 5 2" xfId="7480"/>
    <cellStyle name="SAPBEXfilterDrill 4 21 6" xfId="6487"/>
    <cellStyle name="SAPBEXfilterDrill 4 21 7" xfId="8902"/>
    <cellStyle name="SAPBEXfilterDrill 4 22" xfId="1382"/>
    <cellStyle name="SAPBEXfilterDrill 4 22 2" xfId="2887"/>
    <cellStyle name="SAPBEXfilterDrill 4 22 2 2" xfId="7479"/>
    <cellStyle name="SAPBEXfilterDrill 4 22 3" xfId="2888"/>
    <cellStyle name="SAPBEXfilterDrill 4 22 3 2" xfId="7478"/>
    <cellStyle name="SAPBEXfilterDrill 4 22 4" xfId="2889"/>
    <cellStyle name="SAPBEXfilterDrill 4 22 4 2" xfId="7477"/>
    <cellStyle name="SAPBEXfilterDrill 4 22 5" xfId="2890"/>
    <cellStyle name="SAPBEXfilterDrill 4 22 5 2" xfId="7476"/>
    <cellStyle name="SAPBEXfilterDrill 4 22 6" xfId="6441"/>
    <cellStyle name="SAPBEXfilterDrill 4 22 7" xfId="8946"/>
    <cellStyle name="SAPBEXfilterDrill 4 23" xfId="1493"/>
    <cellStyle name="SAPBEXfilterDrill 4 23 2" xfId="2891"/>
    <cellStyle name="SAPBEXfilterDrill 4 23 2 2" xfId="7475"/>
    <cellStyle name="SAPBEXfilterDrill 4 23 3" xfId="2892"/>
    <cellStyle name="SAPBEXfilterDrill 4 23 3 2" xfId="7474"/>
    <cellStyle name="SAPBEXfilterDrill 4 23 4" xfId="2893"/>
    <cellStyle name="SAPBEXfilterDrill 4 23 4 2" xfId="7473"/>
    <cellStyle name="SAPBEXfilterDrill 4 23 5" xfId="2894"/>
    <cellStyle name="SAPBEXfilterDrill 4 23 5 2" xfId="7472"/>
    <cellStyle name="SAPBEXfilterDrill 4 23 6" xfId="6552"/>
    <cellStyle name="SAPBEXfilterDrill 4 23 7" xfId="8842"/>
    <cellStyle name="SAPBEXfilterDrill 4 24" xfId="1381"/>
    <cellStyle name="SAPBEXfilterDrill 4 24 2" xfId="2895"/>
    <cellStyle name="SAPBEXfilterDrill 4 24 2 2" xfId="7471"/>
    <cellStyle name="SAPBEXfilterDrill 4 24 3" xfId="2896"/>
    <cellStyle name="SAPBEXfilterDrill 4 24 3 2" xfId="7470"/>
    <cellStyle name="SAPBEXfilterDrill 4 24 4" xfId="2897"/>
    <cellStyle name="SAPBEXfilterDrill 4 24 4 2" xfId="7469"/>
    <cellStyle name="SAPBEXfilterDrill 4 24 5" xfId="2898"/>
    <cellStyle name="SAPBEXfilterDrill 4 24 5 2" xfId="7468"/>
    <cellStyle name="SAPBEXfilterDrill 4 24 6" xfId="6440"/>
    <cellStyle name="SAPBEXfilterDrill 4 24 7" xfId="8947"/>
    <cellStyle name="SAPBEXfilterDrill 4 25" xfId="1439"/>
    <cellStyle name="SAPBEXfilterDrill 4 25 2" xfId="2899"/>
    <cellStyle name="SAPBEXfilterDrill 4 25 2 2" xfId="7467"/>
    <cellStyle name="SAPBEXfilterDrill 4 25 3" xfId="2900"/>
    <cellStyle name="SAPBEXfilterDrill 4 25 3 2" xfId="7466"/>
    <cellStyle name="SAPBEXfilterDrill 4 25 4" xfId="2901"/>
    <cellStyle name="SAPBEXfilterDrill 4 25 4 2" xfId="7465"/>
    <cellStyle name="SAPBEXfilterDrill 4 25 5" xfId="6498"/>
    <cellStyle name="SAPBEXfilterDrill 4 25 6" xfId="8892"/>
    <cellStyle name="SAPBEXfilterDrill 4 3" xfId="544"/>
    <cellStyle name="SAPBEXfilterDrill 4 3 10" xfId="1069"/>
    <cellStyle name="SAPBEXfilterDrill 4 3 10 2" xfId="2902"/>
    <cellStyle name="SAPBEXfilterDrill 4 3 10 2 2" xfId="7464"/>
    <cellStyle name="SAPBEXfilterDrill 4 3 10 3" xfId="2903"/>
    <cellStyle name="SAPBEXfilterDrill 4 3 10 3 2" xfId="7463"/>
    <cellStyle name="SAPBEXfilterDrill 4 3 10 4" xfId="2904"/>
    <cellStyle name="SAPBEXfilterDrill 4 3 10 4 2" xfId="7462"/>
    <cellStyle name="SAPBEXfilterDrill 4 3 10 5" xfId="2905"/>
    <cellStyle name="SAPBEXfilterDrill 4 3 10 5 2" xfId="7461"/>
    <cellStyle name="SAPBEXfilterDrill 4 3 10 6" xfId="6128"/>
    <cellStyle name="SAPBEXfilterDrill 4 3 10 7" xfId="9251"/>
    <cellStyle name="SAPBEXfilterDrill 4 3 11" xfId="1051"/>
    <cellStyle name="SAPBEXfilterDrill 4 3 11 2" xfId="2906"/>
    <cellStyle name="SAPBEXfilterDrill 4 3 11 2 2" xfId="7460"/>
    <cellStyle name="SAPBEXfilterDrill 4 3 11 3" xfId="2907"/>
    <cellStyle name="SAPBEXfilterDrill 4 3 11 3 2" xfId="7459"/>
    <cellStyle name="SAPBEXfilterDrill 4 3 11 4" xfId="2908"/>
    <cellStyle name="SAPBEXfilterDrill 4 3 11 4 2" xfId="7458"/>
    <cellStyle name="SAPBEXfilterDrill 4 3 11 5" xfId="2909"/>
    <cellStyle name="SAPBEXfilterDrill 4 3 11 5 2" xfId="7457"/>
    <cellStyle name="SAPBEXfilterDrill 4 3 11 6" xfId="6110"/>
    <cellStyle name="SAPBEXfilterDrill 4 3 11 7" xfId="9269"/>
    <cellStyle name="SAPBEXfilterDrill 4 3 12" xfId="1271"/>
    <cellStyle name="SAPBEXfilterDrill 4 3 12 2" xfId="2910"/>
    <cellStyle name="SAPBEXfilterDrill 4 3 12 2 2" xfId="7456"/>
    <cellStyle name="SAPBEXfilterDrill 4 3 12 3" xfId="2911"/>
    <cellStyle name="SAPBEXfilterDrill 4 3 12 3 2" xfId="7455"/>
    <cellStyle name="SAPBEXfilterDrill 4 3 12 4" xfId="2912"/>
    <cellStyle name="SAPBEXfilterDrill 4 3 12 4 2" xfId="7454"/>
    <cellStyle name="SAPBEXfilterDrill 4 3 12 5" xfId="2913"/>
    <cellStyle name="SAPBEXfilterDrill 4 3 12 5 2" xfId="7453"/>
    <cellStyle name="SAPBEXfilterDrill 4 3 12 6" xfId="6330"/>
    <cellStyle name="SAPBEXfilterDrill 4 3 12 7" xfId="9053"/>
    <cellStyle name="SAPBEXfilterDrill 4 3 13" xfId="1144"/>
    <cellStyle name="SAPBEXfilterDrill 4 3 13 2" xfId="2914"/>
    <cellStyle name="SAPBEXfilterDrill 4 3 13 2 2" xfId="7452"/>
    <cellStyle name="SAPBEXfilterDrill 4 3 13 3" xfId="2915"/>
    <cellStyle name="SAPBEXfilterDrill 4 3 13 3 2" xfId="7451"/>
    <cellStyle name="SAPBEXfilterDrill 4 3 13 4" xfId="2916"/>
    <cellStyle name="SAPBEXfilterDrill 4 3 13 4 2" xfId="7450"/>
    <cellStyle name="SAPBEXfilterDrill 4 3 13 5" xfId="2917"/>
    <cellStyle name="SAPBEXfilterDrill 4 3 13 5 2" xfId="7449"/>
    <cellStyle name="SAPBEXfilterDrill 4 3 13 6" xfId="6203"/>
    <cellStyle name="SAPBEXfilterDrill 4 3 13 7" xfId="9178"/>
    <cellStyle name="SAPBEXfilterDrill 4 3 14" xfId="1321"/>
    <cellStyle name="SAPBEXfilterDrill 4 3 14 2" xfId="2918"/>
    <cellStyle name="SAPBEXfilterDrill 4 3 14 2 2" xfId="7448"/>
    <cellStyle name="SAPBEXfilterDrill 4 3 14 3" xfId="2919"/>
    <cellStyle name="SAPBEXfilterDrill 4 3 14 3 2" xfId="7447"/>
    <cellStyle name="SAPBEXfilterDrill 4 3 14 4" xfId="2920"/>
    <cellStyle name="SAPBEXfilterDrill 4 3 14 4 2" xfId="7446"/>
    <cellStyle name="SAPBEXfilterDrill 4 3 14 5" xfId="2921"/>
    <cellStyle name="SAPBEXfilterDrill 4 3 14 5 2" xfId="7445"/>
    <cellStyle name="SAPBEXfilterDrill 4 3 14 6" xfId="6380"/>
    <cellStyle name="SAPBEXfilterDrill 4 3 14 7" xfId="9004"/>
    <cellStyle name="SAPBEXfilterDrill 4 3 15" xfId="679"/>
    <cellStyle name="SAPBEXfilterDrill 4 3 15 2" xfId="2922"/>
    <cellStyle name="SAPBEXfilterDrill 4 3 15 2 2" xfId="7444"/>
    <cellStyle name="SAPBEXfilterDrill 4 3 15 3" xfId="2923"/>
    <cellStyle name="SAPBEXfilterDrill 4 3 15 3 2" xfId="7443"/>
    <cellStyle name="SAPBEXfilterDrill 4 3 15 4" xfId="2924"/>
    <cellStyle name="SAPBEXfilterDrill 4 3 15 4 2" xfId="7442"/>
    <cellStyle name="SAPBEXfilterDrill 4 3 15 5" xfId="2925"/>
    <cellStyle name="SAPBEXfilterDrill 4 3 15 5 2" xfId="7441"/>
    <cellStyle name="SAPBEXfilterDrill 4 3 15 6" xfId="5738"/>
    <cellStyle name="SAPBEXfilterDrill 4 3 15 7" xfId="9633"/>
    <cellStyle name="SAPBEXfilterDrill 4 3 16" xfId="1409"/>
    <cellStyle name="SAPBEXfilterDrill 4 3 16 2" xfId="2926"/>
    <cellStyle name="SAPBEXfilterDrill 4 3 16 2 2" xfId="7440"/>
    <cellStyle name="SAPBEXfilterDrill 4 3 16 3" xfId="2927"/>
    <cellStyle name="SAPBEXfilterDrill 4 3 16 3 2" xfId="7439"/>
    <cellStyle name="SAPBEXfilterDrill 4 3 16 4" xfId="2928"/>
    <cellStyle name="SAPBEXfilterDrill 4 3 16 4 2" xfId="7438"/>
    <cellStyle name="SAPBEXfilterDrill 4 3 16 5" xfId="2929"/>
    <cellStyle name="SAPBEXfilterDrill 4 3 16 5 2" xfId="7437"/>
    <cellStyle name="SAPBEXfilterDrill 4 3 16 6" xfId="6468"/>
    <cellStyle name="SAPBEXfilterDrill 4 3 16 7" xfId="8920"/>
    <cellStyle name="SAPBEXfilterDrill 4 3 17" xfId="1387"/>
    <cellStyle name="SAPBEXfilterDrill 4 3 17 2" xfId="2930"/>
    <cellStyle name="SAPBEXfilterDrill 4 3 17 2 2" xfId="7436"/>
    <cellStyle name="SAPBEXfilterDrill 4 3 17 3" xfId="2931"/>
    <cellStyle name="SAPBEXfilterDrill 4 3 17 3 2" xfId="7435"/>
    <cellStyle name="SAPBEXfilterDrill 4 3 17 4" xfId="2932"/>
    <cellStyle name="SAPBEXfilterDrill 4 3 17 4 2" xfId="7434"/>
    <cellStyle name="SAPBEXfilterDrill 4 3 17 5" xfId="2933"/>
    <cellStyle name="SAPBEXfilterDrill 4 3 17 5 2" xfId="7433"/>
    <cellStyle name="SAPBEXfilterDrill 4 3 17 6" xfId="6446"/>
    <cellStyle name="SAPBEXfilterDrill 4 3 17 7" xfId="8941"/>
    <cellStyle name="SAPBEXfilterDrill 4 3 18" xfId="1500"/>
    <cellStyle name="SAPBEXfilterDrill 4 3 18 2" xfId="2934"/>
    <cellStyle name="SAPBEXfilterDrill 4 3 18 2 2" xfId="7432"/>
    <cellStyle name="SAPBEXfilterDrill 4 3 18 3" xfId="2935"/>
    <cellStyle name="SAPBEXfilterDrill 4 3 18 3 2" xfId="7431"/>
    <cellStyle name="SAPBEXfilterDrill 4 3 18 4" xfId="2936"/>
    <cellStyle name="SAPBEXfilterDrill 4 3 18 4 2" xfId="7430"/>
    <cellStyle name="SAPBEXfilterDrill 4 3 18 5" xfId="2937"/>
    <cellStyle name="SAPBEXfilterDrill 4 3 18 5 2" xfId="5658"/>
    <cellStyle name="SAPBEXfilterDrill 4 3 18 6" xfId="6559"/>
    <cellStyle name="SAPBEXfilterDrill 4 3 18 7" xfId="8835"/>
    <cellStyle name="SAPBEXfilterDrill 4 3 19" xfId="1410"/>
    <cellStyle name="SAPBEXfilterDrill 4 3 19 2" xfId="2938"/>
    <cellStyle name="SAPBEXfilterDrill 4 3 19 2 2" xfId="7429"/>
    <cellStyle name="SAPBEXfilterDrill 4 3 19 3" xfId="2939"/>
    <cellStyle name="SAPBEXfilterDrill 4 3 19 3 2" xfId="7428"/>
    <cellStyle name="SAPBEXfilterDrill 4 3 19 4" xfId="2940"/>
    <cellStyle name="SAPBEXfilterDrill 4 3 19 4 2" xfId="7427"/>
    <cellStyle name="SAPBEXfilterDrill 4 3 19 5" xfId="2941"/>
    <cellStyle name="SAPBEXfilterDrill 4 3 19 5 2" xfId="7426"/>
    <cellStyle name="SAPBEXfilterDrill 4 3 19 6" xfId="6469"/>
    <cellStyle name="SAPBEXfilterDrill 4 3 19 7" xfId="8919"/>
    <cellStyle name="SAPBEXfilterDrill 4 3 2" xfId="605"/>
    <cellStyle name="SAPBEXfilterDrill 4 3 2 2" xfId="2942"/>
    <cellStyle name="SAPBEXfilterDrill 4 3 2 2 2" xfId="7425"/>
    <cellStyle name="SAPBEXfilterDrill 4 3 2 3" xfId="2943"/>
    <cellStyle name="SAPBEXfilterDrill 4 3 2 3 2" xfId="7424"/>
    <cellStyle name="SAPBEXfilterDrill 4 3 2 4" xfId="9704"/>
    <cellStyle name="SAPBEXfilterDrill 4 3 20" xfId="1521"/>
    <cellStyle name="SAPBEXfilterDrill 4 3 20 2" xfId="2944"/>
    <cellStyle name="SAPBEXfilterDrill 4 3 20 2 2" xfId="7423"/>
    <cellStyle name="SAPBEXfilterDrill 4 3 20 3" xfId="2945"/>
    <cellStyle name="SAPBEXfilterDrill 4 3 20 3 2" xfId="7422"/>
    <cellStyle name="SAPBEXfilterDrill 4 3 20 4" xfId="2946"/>
    <cellStyle name="SAPBEXfilterDrill 4 3 20 4 2" xfId="7421"/>
    <cellStyle name="SAPBEXfilterDrill 4 3 20 5" xfId="2947"/>
    <cellStyle name="SAPBEXfilterDrill 4 3 20 5 2" xfId="7420"/>
    <cellStyle name="SAPBEXfilterDrill 4 3 20 6" xfId="6580"/>
    <cellStyle name="SAPBEXfilterDrill 4 3 20 7" xfId="8815"/>
    <cellStyle name="SAPBEXfilterDrill 4 3 21" xfId="1437"/>
    <cellStyle name="SAPBEXfilterDrill 4 3 21 2" xfId="2948"/>
    <cellStyle name="SAPBEXfilterDrill 4 3 21 2 2" xfId="7419"/>
    <cellStyle name="SAPBEXfilterDrill 4 3 21 3" xfId="2949"/>
    <cellStyle name="SAPBEXfilterDrill 4 3 21 3 2" xfId="7418"/>
    <cellStyle name="SAPBEXfilterDrill 4 3 21 4" xfId="2950"/>
    <cellStyle name="SAPBEXfilterDrill 4 3 21 4 2" xfId="7417"/>
    <cellStyle name="SAPBEXfilterDrill 4 3 21 5" xfId="6496"/>
    <cellStyle name="SAPBEXfilterDrill 4 3 21 6" xfId="8894"/>
    <cellStyle name="SAPBEXfilterDrill 4 3 3" xfId="649"/>
    <cellStyle name="SAPBEXfilterDrill 4 3 3 2" xfId="2951"/>
    <cellStyle name="SAPBEXfilterDrill 4 3 3 2 2" xfId="7416"/>
    <cellStyle name="SAPBEXfilterDrill 4 3 3 3" xfId="2952"/>
    <cellStyle name="SAPBEXfilterDrill 4 3 3 3 2" xfId="7415"/>
    <cellStyle name="SAPBEXfilterDrill 4 3 3 4" xfId="2953"/>
    <cellStyle name="SAPBEXfilterDrill 4 3 3 4 2" xfId="7414"/>
    <cellStyle name="SAPBEXfilterDrill 4 3 3 5" xfId="2954"/>
    <cellStyle name="SAPBEXfilterDrill 4 3 3 5 2" xfId="7413"/>
    <cellStyle name="SAPBEXfilterDrill 4 3 3 6" xfId="5708"/>
    <cellStyle name="SAPBEXfilterDrill 4 3 3 7" xfId="9663"/>
    <cellStyle name="SAPBEXfilterDrill 4 3 4" xfId="880"/>
    <cellStyle name="SAPBEXfilterDrill 4 3 4 2" xfId="2955"/>
    <cellStyle name="SAPBEXfilterDrill 4 3 4 2 2" xfId="7412"/>
    <cellStyle name="SAPBEXfilterDrill 4 3 4 3" xfId="2956"/>
    <cellStyle name="SAPBEXfilterDrill 4 3 4 3 2" xfId="7411"/>
    <cellStyle name="SAPBEXfilterDrill 4 3 4 4" xfId="2957"/>
    <cellStyle name="SAPBEXfilterDrill 4 3 4 4 2" xfId="7410"/>
    <cellStyle name="SAPBEXfilterDrill 4 3 4 5" xfId="2958"/>
    <cellStyle name="SAPBEXfilterDrill 4 3 4 5 2" xfId="7409"/>
    <cellStyle name="SAPBEXfilterDrill 4 3 4 6" xfId="5939"/>
    <cellStyle name="SAPBEXfilterDrill 4 3 4 7" xfId="9436"/>
    <cellStyle name="SAPBEXfilterDrill 4 3 5" xfId="652"/>
    <cellStyle name="SAPBEXfilterDrill 4 3 5 2" xfId="2959"/>
    <cellStyle name="SAPBEXfilterDrill 4 3 5 2 2" xfId="7408"/>
    <cellStyle name="SAPBEXfilterDrill 4 3 5 3" xfId="2960"/>
    <cellStyle name="SAPBEXfilterDrill 4 3 5 3 2" xfId="7407"/>
    <cellStyle name="SAPBEXfilterDrill 4 3 5 4" xfId="2961"/>
    <cellStyle name="SAPBEXfilterDrill 4 3 5 4 2" xfId="7406"/>
    <cellStyle name="SAPBEXfilterDrill 4 3 5 5" xfId="2962"/>
    <cellStyle name="SAPBEXfilterDrill 4 3 5 5 2" xfId="7405"/>
    <cellStyle name="SAPBEXfilterDrill 4 3 5 6" xfId="5711"/>
    <cellStyle name="SAPBEXfilterDrill 4 3 5 7" xfId="9660"/>
    <cellStyle name="SAPBEXfilterDrill 4 3 6" xfId="1022"/>
    <cellStyle name="SAPBEXfilterDrill 4 3 6 2" xfId="2963"/>
    <cellStyle name="SAPBEXfilterDrill 4 3 6 2 2" xfId="7404"/>
    <cellStyle name="SAPBEXfilterDrill 4 3 6 3" xfId="2964"/>
    <cellStyle name="SAPBEXfilterDrill 4 3 6 3 2" xfId="7403"/>
    <cellStyle name="SAPBEXfilterDrill 4 3 6 4" xfId="2965"/>
    <cellStyle name="SAPBEXfilterDrill 4 3 6 4 2" xfId="7402"/>
    <cellStyle name="SAPBEXfilterDrill 4 3 6 5" xfId="2966"/>
    <cellStyle name="SAPBEXfilterDrill 4 3 6 5 2" xfId="7401"/>
    <cellStyle name="SAPBEXfilterDrill 4 3 6 6" xfId="6081"/>
    <cellStyle name="SAPBEXfilterDrill 4 3 6 7" xfId="9297"/>
    <cellStyle name="SAPBEXfilterDrill 4 3 7" xfId="709"/>
    <cellStyle name="SAPBEXfilterDrill 4 3 7 2" xfId="2967"/>
    <cellStyle name="SAPBEXfilterDrill 4 3 7 2 2" xfId="7400"/>
    <cellStyle name="SAPBEXfilterDrill 4 3 7 3" xfId="2968"/>
    <cellStyle name="SAPBEXfilterDrill 4 3 7 3 2" xfId="7399"/>
    <cellStyle name="SAPBEXfilterDrill 4 3 7 4" xfId="2969"/>
    <cellStyle name="SAPBEXfilterDrill 4 3 7 4 2" xfId="7398"/>
    <cellStyle name="SAPBEXfilterDrill 4 3 7 5" xfId="2970"/>
    <cellStyle name="SAPBEXfilterDrill 4 3 7 5 2" xfId="7397"/>
    <cellStyle name="SAPBEXfilterDrill 4 3 7 6" xfId="5768"/>
    <cellStyle name="SAPBEXfilterDrill 4 3 7 7" xfId="9603"/>
    <cellStyle name="SAPBEXfilterDrill 4 3 8" xfId="695"/>
    <cellStyle name="SAPBEXfilterDrill 4 3 8 2" xfId="2971"/>
    <cellStyle name="SAPBEXfilterDrill 4 3 8 2 2" xfId="7396"/>
    <cellStyle name="SAPBEXfilterDrill 4 3 8 3" xfId="2972"/>
    <cellStyle name="SAPBEXfilterDrill 4 3 8 3 2" xfId="7395"/>
    <cellStyle name="SAPBEXfilterDrill 4 3 8 4" xfId="2973"/>
    <cellStyle name="SAPBEXfilterDrill 4 3 8 4 2" xfId="7394"/>
    <cellStyle name="SAPBEXfilterDrill 4 3 8 5" xfId="2974"/>
    <cellStyle name="SAPBEXfilterDrill 4 3 8 5 2" xfId="7393"/>
    <cellStyle name="SAPBEXfilterDrill 4 3 8 6" xfId="5754"/>
    <cellStyle name="SAPBEXfilterDrill 4 3 8 7" xfId="9617"/>
    <cellStyle name="SAPBEXfilterDrill 4 3 9" xfId="1104"/>
    <cellStyle name="SAPBEXfilterDrill 4 3 9 2" xfId="2975"/>
    <cellStyle name="SAPBEXfilterDrill 4 3 9 2 2" xfId="7392"/>
    <cellStyle name="SAPBEXfilterDrill 4 3 9 3" xfId="2976"/>
    <cellStyle name="SAPBEXfilterDrill 4 3 9 3 2" xfId="7391"/>
    <cellStyle name="SAPBEXfilterDrill 4 3 9 4" xfId="2977"/>
    <cellStyle name="SAPBEXfilterDrill 4 3 9 4 2" xfId="7390"/>
    <cellStyle name="SAPBEXfilterDrill 4 3 9 5" xfId="2978"/>
    <cellStyle name="SAPBEXfilterDrill 4 3 9 5 2" xfId="5578"/>
    <cellStyle name="SAPBEXfilterDrill 4 3 9 6" xfId="6163"/>
    <cellStyle name="SAPBEXfilterDrill 4 3 9 7" xfId="9217"/>
    <cellStyle name="SAPBEXfilterDrill 4 4" xfId="570"/>
    <cellStyle name="SAPBEXfilterDrill 4 4 10" xfId="1018"/>
    <cellStyle name="SAPBEXfilterDrill 4 4 10 2" xfId="2979"/>
    <cellStyle name="SAPBEXfilterDrill 4 4 10 2 2" xfId="7389"/>
    <cellStyle name="SAPBEXfilterDrill 4 4 10 3" xfId="2980"/>
    <cellStyle name="SAPBEXfilterDrill 4 4 10 3 2" xfId="7388"/>
    <cellStyle name="SAPBEXfilterDrill 4 4 10 4" xfId="2981"/>
    <cellStyle name="SAPBEXfilterDrill 4 4 10 4 2" xfId="7387"/>
    <cellStyle name="SAPBEXfilterDrill 4 4 10 5" xfId="2982"/>
    <cellStyle name="SAPBEXfilterDrill 4 4 10 5 2" xfId="7386"/>
    <cellStyle name="SAPBEXfilterDrill 4 4 10 6" xfId="6077"/>
    <cellStyle name="SAPBEXfilterDrill 4 4 10 7" xfId="9301"/>
    <cellStyle name="SAPBEXfilterDrill 4 4 11" xfId="986"/>
    <cellStyle name="SAPBEXfilterDrill 4 4 11 2" xfId="2983"/>
    <cellStyle name="SAPBEXfilterDrill 4 4 11 2 2" xfId="7385"/>
    <cellStyle name="SAPBEXfilterDrill 4 4 11 3" xfId="2984"/>
    <cellStyle name="SAPBEXfilterDrill 4 4 11 3 2" xfId="7384"/>
    <cellStyle name="SAPBEXfilterDrill 4 4 11 4" xfId="2985"/>
    <cellStyle name="SAPBEXfilterDrill 4 4 11 4 2" xfId="7383"/>
    <cellStyle name="SAPBEXfilterDrill 4 4 11 5" xfId="2986"/>
    <cellStyle name="SAPBEXfilterDrill 4 4 11 5 2" xfId="7382"/>
    <cellStyle name="SAPBEXfilterDrill 4 4 11 6" xfId="6045"/>
    <cellStyle name="SAPBEXfilterDrill 4 4 11 7" xfId="9333"/>
    <cellStyle name="SAPBEXfilterDrill 4 4 12" xfId="1272"/>
    <cellStyle name="SAPBEXfilterDrill 4 4 12 2" xfId="2987"/>
    <cellStyle name="SAPBEXfilterDrill 4 4 12 2 2" xfId="7381"/>
    <cellStyle name="SAPBEXfilterDrill 4 4 12 3" xfId="2988"/>
    <cellStyle name="SAPBEXfilterDrill 4 4 12 3 2" xfId="7380"/>
    <cellStyle name="SAPBEXfilterDrill 4 4 12 4" xfId="2989"/>
    <cellStyle name="SAPBEXfilterDrill 4 4 12 4 2" xfId="7379"/>
    <cellStyle name="SAPBEXfilterDrill 4 4 12 5" xfId="2990"/>
    <cellStyle name="SAPBEXfilterDrill 4 4 12 5 2" xfId="7378"/>
    <cellStyle name="SAPBEXfilterDrill 4 4 12 6" xfId="6331"/>
    <cellStyle name="SAPBEXfilterDrill 4 4 12 7" xfId="9052"/>
    <cellStyle name="SAPBEXfilterDrill 4 4 13" xfId="1145"/>
    <cellStyle name="SAPBEXfilterDrill 4 4 13 2" xfId="2991"/>
    <cellStyle name="SAPBEXfilterDrill 4 4 13 2 2" xfId="7377"/>
    <cellStyle name="SAPBEXfilterDrill 4 4 13 3" xfId="2992"/>
    <cellStyle name="SAPBEXfilterDrill 4 4 13 3 2" xfId="7376"/>
    <cellStyle name="SAPBEXfilterDrill 4 4 13 4" xfId="2993"/>
    <cellStyle name="SAPBEXfilterDrill 4 4 13 4 2" xfId="7375"/>
    <cellStyle name="SAPBEXfilterDrill 4 4 13 5" xfId="2994"/>
    <cellStyle name="SAPBEXfilterDrill 4 4 13 5 2" xfId="7374"/>
    <cellStyle name="SAPBEXfilterDrill 4 4 13 6" xfId="6204"/>
    <cellStyle name="SAPBEXfilterDrill 4 4 13 7" xfId="9177"/>
    <cellStyle name="SAPBEXfilterDrill 4 4 14" xfId="1322"/>
    <cellStyle name="SAPBEXfilterDrill 4 4 14 2" xfId="2995"/>
    <cellStyle name="SAPBEXfilterDrill 4 4 14 2 2" xfId="7373"/>
    <cellStyle name="SAPBEXfilterDrill 4 4 14 3" xfId="2996"/>
    <cellStyle name="SAPBEXfilterDrill 4 4 14 3 2" xfId="7372"/>
    <cellStyle name="SAPBEXfilterDrill 4 4 14 4" xfId="2997"/>
    <cellStyle name="SAPBEXfilterDrill 4 4 14 4 2" xfId="7371"/>
    <cellStyle name="SAPBEXfilterDrill 4 4 14 5" xfId="2998"/>
    <cellStyle name="SAPBEXfilterDrill 4 4 14 5 2" xfId="7370"/>
    <cellStyle name="SAPBEXfilterDrill 4 4 14 6" xfId="6381"/>
    <cellStyle name="SAPBEXfilterDrill 4 4 14 7" xfId="9003"/>
    <cellStyle name="SAPBEXfilterDrill 4 4 15" xfId="1397"/>
    <cellStyle name="SAPBEXfilterDrill 4 4 15 2" xfId="2999"/>
    <cellStyle name="SAPBEXfilterDrill 4 4 15 2 2" xfId="7369"/>
    <cellStyle name="SAPBEXfilterDrill 4 4 15 3" xfId="3000"/>
    <cellStyle name="SAPBEXfilterDrill 4 4 15 3 2" xfId="7368"/>
    <cellStyle name="SAPBEXfilterDrill 4 4 15 4" xfId="3001"/>
    <cellStyle name="SAPBEXfilterDrill 4 4 15 4 2" xfId="7367"/>
    <cellStyle name="SAPBEXfilterDrill 4 4 15 5" xfId="3002"/>
    <cellStyle name="SAPBEXfilterDrill 4 4 15 5 2" xfId="7366"/>
    <cellStyle name="SAPBEXfilterDrill 4 4 15 6" xfId="6456"/>
    <cellStyle name="SAPBEXfilterDrill 4 4 15 7" xfId="8931"/>
    <cellStyle name="SAPBEXfilterDrill 4 4 16" xfId="1425"/>
    <cellStyle name="SAPBEXfilterDrill 4 4 16 2" xfId="3003"/>
    <cellStyle name="SAPBEXfilterDrill 4 4 16 2 2" xfId="7365"/>
    <cellStyle name="SAPBEXfilterDrill 4 4 16 3" xfId="3004"/>
    <cellStyle name="SAPBEXfilterDrill 4 4 16 3 2" xfId="7364"/>
    <cellStyle name="SAPBEXfilterDrill 4 4 16 4" xfId="3005"/>
    <cellStyle name="SAPBEXfilterDrill 4 4 16 4 2" xfId="7363"/>
    <cellStyle name="SAPBEXfilterDrill 4 4 16 5" xfId="3006"/>
    <cellStyle name="SAPBEXfilterDrill 4 4 16 5 2" xfId="7362"/>
    <cellStyle name="SAPBEXfilterDrill 4 4 16 6" xfId="6484"/>
    <cellStyle name="SAPBEXfilterDrill 4 4 16 7" xfId="8905"/>
    <cellStyle name="SAPBEXfilterDrill 4 4 17" xfId="803"/>
    <cellStyle name="SAPBEXfilterDrill 4 4 17 2" xfId="3007"/>
    <cellStyle name="SAPBEXfilterDrill 4 4 17 2 2" xfId="7361"/>
    <cellStyle name="SAPBEXfilterDrill 4 4 17 3" xfId="3008"/>
    <cellStyle name="SAPBEXfilterDrill 4 4 17 3 2" xfId="7360"/>
    <cellStyle name="SAPBEXfilterDrill 4 4 17 4" xfId="3009"/>
    <cellStyle name="SAPBEXfilterDrill 4 4 17 4 2" xfId="7359"/>
    <cellStyle name="SAPBEXfilterDrill 4 4 17 5" xfId="3010"/>
    <cellStyle name="SAPBEXfilterDrill 4 4 17 5 2" xfId="7358"/>
    <cellStyle name="SAPBEXfilterDrill 4 4 17 6" xfId="5862"/>
    <cellStyle name="SAPBEXfilterDrill 4 4 17 7" xfId="9511"/>
    <cellStyle name="SAPBEXfilterDrill 4 4 18" xfId="1465"/>
    <cellStyle name="SAPBEXfilterDrill 4 4 18 2" xfId="3011"/>
    <cellStyle name="SAPBEXfilterDrill 4 4 18 2 2" xfId="7357"/>
    <cellStyle name="SAPBEXfilterDrill 4 4 18 3" xfId="3012"/>
    <cellStyle name="SAPBEXfilterDrill 4 4 18 3 2" xfId="7356"/>
    <cellStyle name="SAPBEXfilterDrill 4 4 18 4" xfId="3013"/>
    <cellStyle name="SAPBEXfilterDrill 4 4 18 4 2" xfId="7355"/>
    <cellStyle name="SAPBEXfilterDrill 4 4 18 5" xfId="3014"/>
    <cellStyle name="SAPBEXfilterDrill 4 4 18 5 2" xfId="7354"/>
    <cellStyle name="SAPBEXfilterDrill 4 4 18 6" xfId="6524"/>
    <cellStyle name="SAPBEXfilterDrill 4 4 18 7" xfId="8870"/>
    <cellStyle name="SAPBEXfilterDrill 4 4 19" xfId="1455"/>
    <cellStyle name="SAPBEXfilterDrill 4 4 19 2" xfId="3015"/>
    <cellStyle name="SAPBEXfilterDrill 4 4 19 2 2" xfId="7353"/>
    <cellStyle name="SAPBEXfilterDrill 4 4 19 3" xfId="3016"/>
    <cellStyle name="SAPBEXfilterDrill 4 4 19 3 2" xfId="7352"/>
    <cellStyle name="SAPBEXfilterDrill 4 4 19 4" xfId="3017"/>
    <cellStyle name="SAPBEXfilterDrill 4 4 19 4 2" xfId="7351"/>
    <cellStyle name="SAPBEXfilterDrill 4 4 19 5" xfId="3018"/>
    <cellStyle name="SAPBEXfilterDrill 4 4 19 5 2" xfId="7350"/>
    <cellStyle name="SAPBEXfilterDrill 4 4 19 6" xfId="6514"/>
    <cellStyle name="SAPBEXfilterDrill 4 4 19 7" xfId="8880"/>
    <cellStyle name="SAPBEXfilterDrill 4 4 2" xfId="617"/>
    <cellStyle name="SAPBEXfilterDrill 4 4 2 2" xfId="3019"/>
    <cellStyle name="SAPBEXfilterDrill 4 4 2 2 2" xfId="5563"/>
    <cellStyle name="SAPBEXfilterDrill 4 4 2 3" xfId="3020"/>
    <cellStyle name="SAPBEXfilterDrill 4 4 2 3 2" xfId="7349"/>
    <cellStyle name="SAPBEXfilterDrill 4 4 2 4" xfId="9694"/>
    <cellStyle name="SAPBEXfilterDrill 4 4 20" xfId="1244"/>
    <cellStyle name="SAPBEXfilterDrill 4 4 20 2" xfId="3021"/>
    <cellStyle name="SAPBEXfilterDrill 4 4 20 2 2" xfId="7348"/>
    <cellStyle name="SAPBEXfilterDrill 4 4 20 3" xfId="3022"/>
    <cellStyle name="SAPBEXfilterDrill 4 4 20 3 2" xfId="7347"/>
    <cellStyle name="SAPBEXfilterDrill 4 4 20 4" xfId="3023"/>
    <cellStyle name="SAPBEXfilterDrill 4 4 20 4 2" xfId="7346"/>
    <cellStyle name="SAPBEXfilterDrill 4 4 20 5" xfId="3024"/>
    <cellStyle name="SAPBEXfilterDrill 4 4 20 5 2" xfId="7345"/>
    <cellStyle name="SAPBEXfilterDrill 4 4 20 6" xfId="6303"/>
    <cellStyle name="SAPBEXfilterDrill 4 4 20 7" xfId="9079"/>
    <cellStyle name="SAPBEXfilterDrill 4 4 21" xfId="1440"/>
    <cellStyle name="SAPBEXfilterDrill 4 4 21 2" xfId="3025"/>
    <cellStyle name="SAPBEXfilterDrill 4 4 21 2 2" xfId="7344"/>
    <cellStyle name="SAPBEXfilterDrill 4 4 21 3" xfId="3026"/>
    <cellStyle name="SAPBEXfilterDrill 4 4 21 3 2" xfId="7343"/>
    <cellStyle name="SAPBEXfilterDrill 4 4 21 4" xfId="3027"/>
    <cellStyle name="SAPBEXfilterDrill 4 4 21 4 2" xfId="7342"/>
    <cellStyle name="SAPBEXfilterDrill 4 4 21 5" xfId="6499"/>
    <cellStyle name="SAPBEXfilterDrill 4 4 21 6" xfId="8891"/>
    <cellStyle name="SAPBEXfilterDrill 4 4 3" xfId="625"/>
    <cellStyle name="SAPBEXfilterDrill 4 4 3 2" xfId="3028"/>
    <cellStyle name="SAPBEXfilterDrill 4 4 3 2 2" xfId="7341"/>
    <cellStyle name="SAPBEXfilterDrill 4 4 3 3" xfId="3029"/>
    <cellStyle name="SAPBEXfilterDrill 4 4 3 3 2" xfId="7340"/>
    <cellStyle name="SAPBEXfilterDrill 4 4 3 4" xfId="3030"/>
    <cellStyle name="SAPBEXfilterDrill 4 4 3 4 2" xfId="7339"/>
    <cellStyle name="SAPBEXfilterDrill 4 4 3 5" xfId="3031"/>
    <cellStyle name="SAPBEXfilterDrill 4 4 3 5 2" xfId="7338"/>
    <cellStyle name="SAPBEXfilterDrill 4 4 3 6" xfId="5684"/>
    <cellStyle name="SAPBEXfilterDrill 4 4 3 7" xfId="9686"/>
    <cellStyle name="SAPBEXfilterDrill 4 4 4" xfId="891"/>
    <cellStyle name="SAPBEXfilterDrill 4 4 4 2" xfId="3032"/>
    <cellStyle name="SAPBEXfilterDrill 4 4 4 2 2" xfId="7337"/>
    <cellStyle name="SAPBEXfilterDrill 4 4 4 3" xfId="3033"/>
    <cellStyle name="SAPBEXfilterDrill 4 4 4 3 2" xfId="7336"/>
    <cellStyle name="SAPBEXfilterDrill 4 4 4 4" xfId="3034"/>
    <cellStyle name="SAPBEXfilterDrill 4 4 4 4 2" xfId="7335"/>
    <cellStyle name="SAPBEXfilterDrill 4 4 4 5" xfId="3035"/>
    <cellStyle name="SAPBEXfilterDrill 4 4 4 5 2" xfId="7334"/>
    <cellStyle name="SAPBEXfilterDrill 4 4 4 6" xfId="5950"/>
    <cellStyle name="SAPBEXfilterDrill 4 4 4 7" xfId="9425"/>
    <cellStyle name="SAPBEXfilterDrill 4 4 5" xfId="669"/>
    <cellStyle name="SAPBEXfilterDrill 4 4 5 2" xfId="3036"/>
    <cellStyle name="SAPBEXfilterDrill 4 4 5 2 2" xfId="7333"/>
    <cellStyle name="SAPBEXfilterDrill 4 4 5 3" xfId="3037"/>
    <cellStyle name="SAPBEXfilterDrill 4 4 5 3 2" xfId="7332"/>
    <cellStyle name="SAPBEXfilterDrill 4 4 5 4" xfId="3038"/>
    <cellStyle name="SAPBEXfilterDrill 4 4 5 4 2" xfId="7331"/>
    <cellStyle name="SAPBEXfilterDrill 4 4 5 5" xfId="3039"/>
    <cellStyle name="SAPBEXfilterDrill 4 4 5 5 2" xfId="7330"/>
    <cellStyle name="SAPBEXfilterDrill 4 4 5 6" xfId="5728"/>
    <cellStyle name="SAPBEXfilterDrill 4 4 5 7" xfId="9643"/>
    <cellStyle name="SAPBEXfilterDrill 4 4 6" xfId="703"/>
    <cellStyle name="SAPBEXfilterDrill 4 4 6 2" xfId="3040"/>
    <cellStyle name="SAPBEXfilterDrill 4 4 6 2 2" xfId="7329"/>
    <cellStyle name="SAPBEXfilterDrill 4 4 6 3" xfId="3041"/>
    <cellStyle name="SAPBEXfilterDrill 4 4 6 3 2" xfId="7328"/>
    <cellStyle name="SAPBEXfilterDrill 4 4 6 4" xfId="3042"/>
    <cellStyle name="SAPBEXfilterDrill 4 4 6 4 2" xfId="7327"/>
    <cellStyle name="SAPBEXfilterDrill 4 4 6 5" xfId="3043"/>
    <cellStyle name="SAPBEXfilterDrill 4 4 6 5 2" xfId="7326"/>
    <cellStyle name="SAPBEXfilterDrill 4 4 6 6" xfId="5762"/>
    <cellStyle name="SAPBEXfilterDrill 4 4 6 7" xfId="9609"/>
    <cellStyle name="SAPBEXfilterDrill 4 4 7" xfId="1035"/>
    <cellStyle name="SAPBEXfilterDrill 4 4 7 2" xfId="3044"/>
    <cellStyle name="SAPBEXfilterDrill 4 4 7 2 2" xfId="7325"/>
    <cellStyle name="SAPBEXfilterDrill 4 4 7 3" xfId="3045"/>
    <cellStyle name="SAPBEXfilterDrill 4 4 7 3 2" xfId="7324"/>
    <cellStyle name="SAPBEXfilterDrill 4 4 7 4" xfId="3046"/>
    <cellStyle name="SAPBEXfilterDrill 4 4 7 4 2" xfId="7323"/>
    <cellStyle name="SAPBEXfilterDrill 4 4 7 5" xfId="3047"/>
    <cellStyle name="SAPBEXfilterDrill 4 4 7 5 2" xfId="7322"/>
    <cellStyle name="SAPBEXfilterDrill 4 4 7 6" xfId="6094"/>
    <cellStyle name="SAPBEXfilterDrill 4 4 7 7" xfId="9285"/>
    <cellStyle name="SAPBEXfilterDrill 4 4 8" xfId="1012"/>
    <cellStyle name="SAPBEXfilterDrill 4 4 8 2" xfId="3048"/>
    <cellStyle name="SAPBEXfilterDrill 4 4 8 2 2" xfId="7321"/>
    <cellStyle name="SAPBEXfilterDrill 4 4 8 3" xfId="3049"/>
    <cellStyle name="SAPBEXfilterDrill 4 4 8 3 2" xfId="7320"/>
    <cellStyle name="SAPBEXfilterDrill 4 4 8 4" xfId="3050"/>
    <cellStyle name="SAPBEXfilterDrill 4 4 8 4 2" xfId="7319"/>
    <cellStyle name="SAPBEXfilterDrill 4 4 8 5" xfId="3051"/>
    <cellStyle name="SAPBEXfilterDrill 4 4 8 5 2" xfId="7318"/>
    <cellStyle name="SAPBEXfilterDrill 4 4 8 6" xfId="6071"/>
    <cellStyle name="SAPBEXfilterDrill 4 4 8 7" xfId="9307"/>
    <cellStyle name="SAPBEXfilterDrill 4 4 9" xfId="1105"/>
    <cellStyle name="SAPBEXfilterDrill 4 4 9 2" xfId="3052"/>
    <cellStyle name="SAPBEXfilterDrill 4 4 9 2 2" xfId="7317"/>
    <cellStyle name="SAPBEXfilterDrill 4 4 9 3" xfId="3053"/>
    <cellStyle name="SAPBEXfilterDrill 4 4 9 3 2" xfId="7316"/>
    <cellStyle name="SAPBEXfilterDrill 4 4 9 4" xfId="3054"/>
    <cellStyle name="SAPBEXfilterDrill 4 4 9 4 2" xfId="7315"/>
    <cellStyle name="SAPBEXfilterDrill 4 4 9 5" xfId="3055"/>
    <cellStyle name="SAPBEXfilterDrill 4 4 9 5 2" xfId="7314"/>
    <cellStyle name="SAPBEXfilterDrill 4 4 9 6" xfId="6164"/>
    <cellStyle name="SAPBEXfilterDrill 4 4 9 7" xfId="9216"/>
    <cellStyle name="SAPBEXfilterDrill 4 5" xfId="557"/>
    <cellStyle name="SAPBEXfilterDrill 4 5 10" xfId="827"/>
    <cellStyle name="SAPBEXfilterDrill 4 5 10 2" xfId="3056"/>
    <cellStyle name="SAPBEXfilterDrill 4 5 10 2 2" xfId="7313"/>
    <cellStyle name="SAPBEXfilterDrill 4 5 10 3" xfId="3057"/>
    <cellStyle name="SAPBEXfilterDrill 4 5 10 3 2" xfId="7312"/>
    <cellStyle name="SAPBEXfilterDrill 4 5 10 4" xfId="3058"/>
    <cellStyle name="SAPBEXfilterDrill 4 5 10 4 2" xfId="7311"/>
    <cellStyle name="SAPBEXfilterDrill 4 5 10 5" xfId="3059"/>
    <cellStyle name="SAPBEXfilterDrill 4 5 10 5 2" xfId="7310"/>
    <cellStyle name="SAPBEXfilterDrill 4 5 10 6" xfId="5886"/>
    <cellStyle name="SAPBEXfilterDrill 4 5 10 7" xfId="9488"/>
    <cellStyle name="SAPBEXfilterDrill 4 5 11" xfId="1062"/>
    <cellStyle name="SAPBEXfilterDrill 4 5 11 2" xfId="3060"/>
    <cellStyle name="SAPBEXfilterDrill 4 5 11 2 2" xfId="7309"/>
    <cellStyle name="SAPBEXfilterDrill 4 5 11 3" xfId="3061"/>
    <cellStyle name="SAPBEXfilterDrill 4 5 11 3 2" xfId="7308"/>
    <cellStyle name="SAPBEXfilterDrill 4 5 11 4" xfId="3062"/>
    <cellStyle name="SAPBEXfilterDrill 4 5 11 4 2" xfId="7307"/>
    <cellStyle name="SAPBEXfilterDrill 4 5 11 5" xfId="3063"/>
    <cellStyle name="SAPBEXfilterDrill 4 5 11 5 2" xfId="7306"/>
    <cellStyle name="SAPBEXfilterDrill 4 5 11 6" xfId="6121"/>
    <cellStyle name="SAPBEXfilterDrill 4 5 11 7" xfId="9258"/>
    <cellStyle name="SAPBEXfilterDrill 4 5 12" xfId="1273"/>
    <cellStyle name="SAPBEXfilterDrill 4 5 12 2" xfId="3064"/>
    <cellStyle name="SAPBEXfilterDrill 4 5 12 2 2" xfId="7305"/>
    <cellStyle name="SAPBEXfilterDrill 4 5 12 3" xfId="3065"/>
    <cellStyle name="SAPBEXfilterDrill 4 5 12 3 2" xfId="7304"/>
    <cellStyle name="SAPBEXfilterDrill 4 5 12 4" xfId="3066"/>
    <cellStyle name="SAPBEXfilterDrill 4 5 12 4 2" xfId="7303"/>
    <cellStyle name="SAPBEXfilterDrill 4 5 12 5" xfId="3067"/>
    <cellStyle name="SAPBEXfilterDrill 4 5 12 5 2" xfId="7302"/>
    <cellStyle name="SAPBEXfilterDrill 4 5 12 6" xfId="6332"/>
    <cellStyle name="SAPBEXfilterDrill 4 5 12 7" xfId="9051"/>
    <cellStyle name="SAPBEXfilterDrill 4 5 13" xfId="1146"/>
    <cellStyle name="SAPBEXfilterDrill 4 5 13 2" xfId="3068"/>
    <cellStyle name="SAPBEXfilterDrill 4 5 13 2 2" xfId="7301"/>
    <cellStyle name="SAPBEXfilterDrill 4 5 13 3" xfId="3069"/>
    <cellStyle name="SAPBEXfilterDrill 4 5 13 3 2" xfId="7300"/>
    <cellStyle name="SAPBEXfilterDrill 4 5 13 4" xfId="3070"/>
    <cellStyle name="SAPBEXfilterDrill 4 5 13 4 2" xfId="7299"/>
    <cellStyle name="SAPBEXfilterDrill 4 5 13 5" xfId="3071"/>
    <cellStyle name="SAPBEXfilterDrill 4 5 13 5 2" xfId="7298"/>
    <cellStyle name="SAPBEXfilterDrill 4 5 13 6" xfId="6205"/>
    <cellStyle name="SAPBEXfilterDrill 4 5 13 7" xfId="9176"/>
    <cellStyle name="SAPBEXfilterDrill 4 5 14" xfId="1323"/>
    <cellStyle name="SAPBEXfilterDrill 4 5 14 2" xfId="3072"/>
    <cellStyle name="SAPBEXfilterDrill 4 5 14 2 2" xfId="7297"/>
    <cellStyle name="SAPBEXfilterDrill 4 5 14 3" xfId="3073"/>
    <cellStyle name="SAPBEXfilterDrill 4 5 14 3 2" xfId="7296"/>
    <cellStyle name="SAPBEXfilterDrill 4 5 14 4" xfId="3074"/>
    <cellStyle name="SAPBEXfilterDrill 4 5 14 4 2" xfId="7295"/>
    <cellStyle name="SAPBEXfilterDrill 4 5 14 5" xfId="3075"/>
    <cellStyle name="SAPBEXfilterDrill 4 5 14 5 2" xfId="7294"/>
    <cellStyle name="SAPBEXfilterDrill 4 5 14 6" xfId="6382"/>
    <cellStyle name="SAPBEXfilterDrill 4 5 14 7" xfId="9002"/>
    <cellStyle name="SAPBEXfilterDrill 4 5 15" xfId="988"/>
    <cellStyle name="SAPBEXfilterDrill 4 5 15 2" xfId="3076"/>
    <cellStyle name="SAPBEXfilterDrill 4 5 15 2 2" xfId="7293"/>
    <cellStyle name="SAPBEXfilterDrill 4 5 15 3" xfId="3077"/>
    <cellStyle name="SAPBEXfilterDrill 4 5 15 3 2" xfId="7292"/>
    <cellStyle name="SAPBEXfilterDrill 4 5 15 4" xfId="3078"/>
    <cellStyle name="SAPBEXfilterDrill 4 5 15 4 2" xfId="7291"/>
    <cellStyle name="SAPBEXfilterDrill 4 5 15 5" xfId="3079"/>
    <cellStyle name="SAPBEXfilterDrill 4 5 15 5 2" xfId="7290"/>
    <cellStyle name="SAPBEXfilterDrill 4 5 15 6" xfId="6047"/>
    <cellStyle name="SAPBEXfilterDrill 4 5 15 7" xfId="9331"/>
    <cellStyle name="SAPBEXfilterDrill 4 5 16" xfId="1206"/>
    <cellStyle name="SAPBEXfilterDrill 4 5 16 2" xfId="3080"/>
    <cellStyle name="SAPBEXfilterDrill 4 5 16 2 2" xfId="7289"/>
    <cellStyle name="SAPBEXfilterDrill 4 5 16 3" xfId="3081"/>
    <cellStyle name="SAPBEXfilterDrill 4 5 16 3 2" xfId="7288"/>
    <cellStyle name="SAPBEXfilterDrill 4 5 16 4" xfId="3082"/>
    <cellStyle name="SAPBEXfilterDrill 4 5 16 4 2" xfId="7287"/>
    <cellStyle name="SAPBEXfilterDrill 4 5 16 5" xfId="3083"/>
    <cellStyle name="SAPBEXfilterDrill 4 5 16 5 2" xfId="7286"/>
    <cellStyle name="SAPBEXfilterDrill 4 5 16 6" xfId="6265"/>
    <cellStyle name="SAPBEXfilterDrill 4 5 16 7" xfId="9116"/>
    <cellStyle name="SAPBEXfilterDrill 4 5 17" xfId="1438"/>
    <cellStyle name="SAPBEXfilterDrill 4 5 17 2" xfId="3084"/>
    <cellStyle name="SAPBEXfilterDrill 4 5 17 2 2" xfId="7285"/>
    <cellStyle name="SAPBEXfilterDrill 4 5 17 3" xfId="3085"/>
    <cellStyle name="SAPBEXfilterDrill 4 5 17 3 2" xfId="7284"/>
    <cellStyle name="SAPBEXfilterDrill 4 5 17 4" xfId="3086"/>
    <cellStyle name="SAPBEXfilterDrill 4 5 17 4 2" xfId="7283"/>
    <cellStyle name="SAPBEXfilterDrill 4 5 17 5" xfId="3087"/>
    <cellStyle name="SAPBEXfilterDrill 4 5 17 5 2" xfId="7282"/>
    <cellStyle name="SAPBEXfilterDrill 4 5 17 6" xfId="6497"/>
    <cellStyle name="SAPBEXfilterDrill 4 5 17 7" xfId="8893"/>
    <cellStyle name="SAPBEXfilterDrill 4 5 18" xfId="662"/>
    <cellStyle name="SAPBEXfilterDrill 4 5 18 2" xfId="3088"/>
    <cellStyle name="SAPBEXfilterDrill 4 5 18 2 2" xfId="7281"/>
    <cellStyle name="SAPBEXfilterDrill 4 5 18 3" xfId="3089"/>
    <cellStyle name="SAPBEXfilterDrill 4 5 18 3 2" xfId="7280"/>
    <cellStyle name="SAPBEXfilterDrill 4 5 18 4" xfId="3090"/>
    <cellStyle name="SAPBEXfilterDrill 4 5 18 4 2" xfId="7279"/>
    <cellStyle name="SAPBEXfilterDrill 4 5 18 5" xfId="3091"/>
    <cellStyle name="SAPBEXfilterDrill 4 5 18 5 2" xfId="7278"/>
    <cellStyle name="SAPBEXfilterDrill 4 5 18 6" xfId="5721"/>
    <cellStyle name="SAPBEXfilterDrill 4 5 18 7" xfId="9650"/>
    <cellStyle name="SAPBEXfilterDrill 4 5 19" xfId="1449"/>
    <cellStyle name="SAPBEXfilterDrill 4 5 19 2" xfId="3092"/>
    <cellStyle name="SAPBEXfilterDrill 4 5 19 2 2" xfId="7277"/>
    <cellStyle name="SAPBEXfilterDrill 4 5 19 3" xfId="3093"/>
    <cellStyle name="SAPBEXfilterDrill 4 5 19 3 2" xfId="7276"/>
    <cellStyle name="SAPBEXfilterDrill 4 5 19 4" xfId="3094"/>
    <cellStyle name="SAPBEXfilterDrill 4 5 19 4 2" xfId="7275"/>
    <cellStyle name="SAPBEXfilterDrill 4 5 19 5" xfId="3095"/>
    <cellStyle name="SAPBEXfilterDrill 4 5 19 5 2" xfId="7274"/>
    <cellStyle name="SAPBEXfilterDrill 4 5 19 6" xfId="6508"/>
    <cellStyle name="SAPBEXfilterDrill 4 5 19 7" xfId="8885"/>
    <cellStyle name="SAPBEXfilterDrill 4 5 2" xfId="608"/>
    <cellStyle name="SAPBEXfilterDrill 4 5 2 2" xfId="3096"/>
    <cellStyle name="SAPBEXfilterDrill 4 5 2 2 2" xfId="7273"/>
    <cellStyle name="SAPBEXfilterDrill 4 5 2 3" xfId="3097"/>
    <cellStyle name="SAPBEXfilterDrill 4 5 2 3 2" xfId="7272"/>
    <cellStyle name="SAPBEXfilterDrill 4 5 2 4" xfId="9701"/>
    <cellStyle name="SAPBEXfilterDrill 4 5 20" xfId="968"/>
    <cellStyle name="SAPBEXfilterDrill 4 5 20 2" xfId="3098"/>
    <cellStyle name="SAPBEXfilterDrill 4 5 20 2 2" xfId="7271"/>
    <cellStyle name="SAPBEXfilterDrill 4 5 20 3" xfId="3099"/>
    <cellStyle name="SAPBEXfilterDrill 4 5 20 3 2" xfId="7270"/>
    <cellStyle name="SAPBEXfilterDrill 4 5 20 4" xfId="3100"/>
    <cellStyle name="SAPBEXfilterDrill 4 5 20 4 2" xfId="7269"/>
    <cellStyle name="SAPBEXfilterDrill 4 5 20 5" xfId="3101"/>
    <cellStyle name="SAPBEXfilterDrill 4 5 20 5 2" xfId="7268"/>
    <cellStyle name="SAPBEXfilterDrill 4 5 20 6" xfId="6027"/>
    <cellStyle name="SAPBEXfilterDrill 4 5 20 7" xfId="9350"/>
    <cellStyle name="SAPBEXfilterDrill 4 5 21" xfId="1072"/>
    <cellStyle name="SAPBEXfilterDrill 4 5 21 2" xfId="3102"/>
    <cellStyle name="SAPBEXfilterDrill 4 5 21 2 2" xfId="7267"/>
    <cellStyle name="SAPBEXfilterDrill 4 5 21 3" xfId="3103"/>
    <cellStyle name="SAPBEXfilterDrill 4 5 21 3 2" xfId="7266"/>
    <cellStyle name="SAPBEXfilterDrill 4 5 21 4" xfId="3104"/>
    <cellStyle name="SAPBEXfilterDrill 4 5 21 4 2" xfId="7265"/>
    <cellStyle name="SAPBEXfilterDrill 4 5 21 5" xfId="6131"/>
    <cellStyle name="SAPBEXfilterDrill 4 5 21 6" xfId="9248"/>
    <cellStyle name="SAPBEXfilterDrill 4 5 3" xfId="913"/>
    <cellStyle name="SAPBEXfilterDrill 4 5 3 2" xfId="3105"/>
    <cellStyle name="SAPBEXfilterDrill 4 5 3 2 2" xfId="7264"/>
    <cellStyle name="SAPBEXfilterDrill 4 5 3 3" xfId="3106"/>
    <cellStyle name="SAPBEXfilterDrill 4 5 3 3 2" xfId="7263"/>
    <cellStyle name="SAPBEXfilterDrill 4 5 3 4" xfId="3107"/>
    <cellStyle name="SAPBEXfilterDrill 4 5 3 4 2" xfId="7262"/>
    <cellStyle name="SAPBEXfilterDrill 4 5 3 5" xfId="3108"/>
    <cellStyle name="SAPBEXfilterDrill 4 5 3 5 2" xfId="7261"/>
    <cellStyle name="SAPBEXfilterDrill 4 5 3 6" xfId="5972"/>
    <cellStyle name="SAPBEXfilterDrill 4 5 3 7" xfId="9404"/>
    <cellStyle name="SAPBEXfilterDrill 4 5 4" xfId="896"/>
    <cellStyle name="SAPBEXfilterDrill 4 5 4 2" xfId="3109"/>
    <cellStyle name="SAPBEXfilterDrill 4 5 4 2 2" xfId="7260"/>
    <cellStyle name="SAPBEXfilterDrill 4 5 4 3" xfId="3110"/>
    <cellStyle name="SAPBEXfilterDrill 4 5 4 3 2" xfId="7259"/>
    <cellStyle name="SAPBEXfilterDrill 4 5 4 4" xfId="3111"/>
    <cellStyle name="SAPBEXfilterDrill 4 5 4 4 2" xfId="7258"/>
    <cellStyle name="SAPBEXfilterDrill 4 5 4 5" xfId="3112"/>
    <cellStyle name="SAPBEXfilterDrill 4 5 4 5 2" xfId="7257"/>
    <cellStyle name="SAPBEXfilterDrill 4 5 4 6" xfId="5955"/>
    <cellStyle name="SAPBEXfilterDrill 4 5 4 7" xfId="9421"/>
    <cellStyle name="SAPBEXfilterDrill 4 5 5" xfId="1004"/>
    <cellStyle name="SAPBEXfilterDrill 4 5 5 2" xfId="3113"/>
    <cellStyle name="SAPBEXfilterDrill 4 5 5 2 2" xfId="7256"/>
    <cellStyle name="SAPBEXfilterDrill 4 5 5 3" xfId="3114"/>
    <cellStyle name="SAPBEXfilterDrill 4 5 5 3 2" xfId="7255"/>
    <cellStyle name="SAPBEXfilterDrill 4 5 5 4" xfId="3115"/>
    <cellStyle name="SAPBEXfilterDrill 4 5 5 4 2" xfId="7254"/>
    <cellStyle name="SAPBEXfilterDrill 4 5 5 5" xfId="3116"/>
    <cellStyle name="SAPBEXfilterDrill 4 5 5 5 2" xfId="7253"/>
    <cellStyle name="SAPBEXfilterDrill 4 5 5 6" xfId="6063"/>
    <cellStyle name="SAPBEXfilterDrill 4 5 5 7" xfId="9315"/>
    <cellStyle name="SAPBEXfilterDrill 4 5 6" xfId="966"/>
    <cellStyle name="SAPBEXfilterDrill 4 5 6 2" xfId="3117"/>
    <cellStyle name="SAPBEXfilterDrill 4 5 6 2 2" xfId="7252"/>
    <cellStyle name="SAPBEXfilterDrill 4 5 6 3" xfId="3118"/>
    <cellStyle name="SAPBEXfilterDrill 4 5 6 3 2" xfId="7251"/>
    <cellStyle name="SAPBEXfilterDrill 4 5 6 4" xfId="3119"/>
    <cellStyle name="SAPBEXfilterDrill 4 5 6 4 2" xfId="7250"/>
    <cellStyle name="SAPBEXfilterDrill 4 5 6 5" xfId="3120"/>
    <cellStyle name="SAPBEXfilterDrill 4 5 6 5 2" xfId="7249"/>
    <cellStyle name="SAPBEXfilterDrill 4 5 6 6" xfId="6025"/>
    <cellStyle name="SAPBEXfilterDrill 4 5 6 7" xfId="9352"/>
    <cellStyle name="SAPBEXfilterDrill 4 5 7" xfId="832"/>
    <cellStyle name="SAPBEXfilterDrill 4 5 7 2" xfId="3121"/>
    <cellStyle name="SAPBEXfilterDrill 4 5 7 2 2" xfId="7248"/>
    <cellStyle name="SAPBEXfilterDrill 4 5 7 3" xfId="3122"/>
    <cellStyle name="SAPBEXfilterDrill 4 5 7 3 2" xfId="7247"/>
    <cellStyle name="SAPBEXfilterDrill 4 5 7 4" xfId="3123"/>
    <cellStyle name="SAPBEXfilterDrill 4 5 7 4 2" xfId="7246"/>
    <cellStyle name="SAPBEXfilterDrill 4 5 7 5" xfId="3124"/>
    <cellStyle name="SAPBEXfilterDrill 4 5 7 5 2" xfId="7245"/>
    <cellStyle name="SAPBEXfilterDrill 4 5 7 6" xfId="5891"/>
    <cellStyle name="SAPBEXfilterDrill 4 5 7 7" xfId="9483"/>
    <cellStyle name="SAPBEXfilterDrill 4 5 8" xfId="934"/>
    <cellStyle name="SAPBEXfilterDrill 4 5 8 2" xfId="3125"/>
    <cellStyle name="SAPBEXfilterDrill 4 5 8 2 2" xfId="7244"/>
    <cellStyle name="SAPBEXfilterDrill 4 5 8 3" xfId="3126"/>
    <cellStyle name="SAPBEXfilterDrill 4 5 8 3 2" xfId="7243"/>
    <cellStyle name="SAPBEXfilterDrill 4 5 8 4" xfId="3127"/>
    <cellStyle name="SAPBEXfilterDrill 4 5 8 4 2" xfId="7242"/>
    <cellStyle name="SAPBEXfilterDrill 4 5 8 5" xfId="3128"/>
    <cellStyle name="SAPBEXfilterDrill 4 5 8 5 2" xfId="7241"/>
    <cellStyle name="SAPBEXfilterDrill 4 5 8 6" xfId="5993"/>
    <cellStyle name="SAPBEXfilterDrill 4 5 8 7" xfId="9384"/>
    <cellStyle name="SAPBEXfilterDrill 4 5 9" xfId="1106"/>
    <cellStyle name="SAPBEXfilterDrill 4 5 9 2" xfId="3129"/>
    <cellStyle name="SAPBEXfilterDrill 4 5 9 2 2" xfId="7240"/>
    <cellStyle name="SAPBEXfilterDrill 4 5 9 3" xfId="3130"/>
    <cellStyle name="SAPBEXfilterDrill 4 5 9 3 2" xfId="7239"/>
    <cellStyle name="SAPBEXfilterDrill 4 5 9 4" xfId="3131"/>
    <cellStyle name="SAPBEXfilterDrill 4 5 9 4 2" xfId="7238"/>
    <cellStyle name="SAPBEXfilterDrill 4 5 9 5" xfId="3132"/>
    <cellStyle name="SAPBEXfilterDrill 4 5 9 5 2" xfId="7237"/>
    <cellStyle name="SAPBEXfilterDrill 4 5 9 6" xfId="6165"/>
    <cellStyle name="SAPBEXfilterDrill 4 5 9 7" xfId="9215"/>
    <cellStyle name="SAPBEXfilterDrill 4 6" xfId="556"/>
    <cellStyle name="SAPBEXfilterDrill 4 6 10" xfId="1040"/>
    <cellStyle name="SAPBEXfilterDrill 4 6 10 2" xfId="3133"/>
    <cellStyle name="SAPBEXfilterDrill 4 6 10 2 2" xfId="7236"/>
    <cellStyle name="SAPBEXfilterDrill 4 6 10 3" xfId="3134"/>
    <cellStyle name="SAPBEXfilterDrill 4 6 10 3 2" xfId="7235"/>
    <cellStyle name="SAPBEXfilterDrill 4 6 10 4" xfId="3135"/>
    <cellStyle name="SAPBEXfilterDrill 4 6 10 4 2" xfId="7234"/>
    <cellStyle name="SAPBEXfilterDrill 4 6 10 5" xfId="3136"/>
    <cellStyle name="SAPBEXfilterDrill 4 6 10 5 2" xfId="7233"/>
    <cellStyle name="SAPBEXfilterDrill 4 6 10 6" xfId="6099"/>
    <cellStyle name="SAPBEXfilterDrill 4 6 10 7" xfId="9280"/>
    <cellStyle name="SAPBEXfilterDrill 4 6 11" xfId="1274"/>
    <cellStyle name="SAPBEXfilterDrill 4 6 11 2" xfId="3137"/>
    <cellStyle name="SAPBEXfilterDrill 4 6 11 2 2" xfId="7232"/>
    <cellStyle name="SAPBEXfilterDrill 4 6 11 3" xfId="3138"/>
    <cellStyle name="SAPBEXfilterDrill 4 6 11 3 2" xfId="7231"/>
    <cellStyle name="SAPBEXfilterDrill 4 6 11 4" xfId="3139"/>
    <cellStyle name="SAPBEXfilterDrill 4 6 11 4 2" xfId="7230"/>
    <cellStyle name="SAPBEXfilterDrill 4 6 11 5" xfId="3140"/>
    <cellStyle name="SAPBEXfilterDrill 4 6 11 5 2" xfId="7229"/>
    <cellStyle name="SAPBEXfilterDrill 4 6 11 6" xfId="6333"/>
    <cellStyle name="SAPBEXfilterDrill 4 6 11 7" xfId="9050"/>
    <cellStyle name="SAPBEXfilterDrill 4 6 12" xfId="1147"/>
    <cellStyle name="SAPBEXfilterDrill 4 6 12 2" xfId="3141"/>
    <cellStyle name="SAPBEXfilterDrill 4 6 12 2 2" xfId="7228"/>
    <cellStyle name="SAPBEXfilterDrill 4 6 12 3" xfId="3142"/>
    <cellStyle name="SAPBEXfilterDrill 4 6 12 3 2" xfId="7227"/>
    <cellStyle name="SAPBEXfilterDrill 4 6 12 4" xfId="3143"/>
    <cellStyle name="SAPBEXfilterDrill 4 6 12 4 2" xfId="7226"/>
    <cellStyle name="SAPBEXfilterDrill 4 6 12 5" xfId="3144"/>
    <cellStyle name="SAPBEXfilterDrill 4 6 12 5 2" xfId="7225"/>
    <cellStyle name="SAPBEXfilterDrill 4 6 12 6" xfId="6206"/>
    <cellStyle name="SAPBEXfilterDrill 4 6 12 7" xfId="9175"/>
    <cellStyle name="SAPBEXfilterDrill 4 6 13" xfId="1324"/>
    <cellStyle name="SAPBEXfilterDrill 4 6 13 2" xfId="3145"/>
    <cellStyle name="SAPBEXfilterDrill 4 6 13 2 2" xfId="7224"/>
    <cellStyle name="SAPBEXfilterDrill 4 6 13 3" xfId="3146"/>
    <cellStyle name="SAPBEXfilterDrill 4 6 13 3 2" xfId="7223"/>
    <cellStyle name="SAPBEXfilterDrill 4 6 13 4" xfId="3147"/>
    <cellStyle name="SAPBEXfilterDrill 4 6 13 4 2" xfId="7222"/>
    <cellStyle name="SAPBEXfilterDrill 4 6 13 5" xfId="3148"/>
    <cellStyle name="SAPBEXfilterDrill 4 6 13 5 2" xfId="7221"/>
    <cellStyle name="SAPBEXfilterDrill 4 6 13 6" xfId="6383"/>
    <cellStyle name="SAPBEXfilterDrill 4 6 13 7" xfId="9001"/>
    <cellStyle name="SAPBEXfilterDrill 4 6 14" xfId="805"/>
    <cellStyle name="SAPBEXfilterDrill 4 6 14 2" xfId="3149"/>
    <cellStyle name="SAPBEXfilterDrill 4 6 14 2 2" xfId="7220"/>
    <cellStyle name="SAPBEXfilterDrill 4 6 14 3" xfId="3150"/>
    <cellStyle name="SAPBEXfilterDrill 4 6 14 3 2" xfId="7219"/>
    <cellStyle name="SAPBEXfilterDrill 4 6 14 4" xfId="3151"/>
    <cellStyle name="SAPBEXfilterDrill 4 6 14 4 2" xfId="7218"/>
    <cellStyle name="SAPBEXfilterDrill 4 6 14 5" xfId="3152"/>
    <cellStyle name="SAPBEXfilterDrill 4 6 14 5 2" xfId="7217"/>
    <cellStyle name="SAPBEXfilterDrill 4 6 14 6" xfId="5864"/>
    <cellStyle name="SAPBEXfilterDrill 4 6 14 7" xfId="9509"/>
    <cellStyle name="SAPBEXfilterDrill 4 6 15" xfId="764"/>
    <cellStyle name="SAPBEXfilterDrill 4 6 15 2" xfId="3153"/>
    <cellStyle name="SAPBEXfilterDrill 4 6 15 2 2" xfId="5636"/>
    <cellStyle name="SAPBEXfilterDrill 4 6 15 3" xfId="3154"/>
    <cellStyle name="SAPBEXfilterDrill 4 6 15 3 2" xfId="7216"/>
    <cellStyle name="SAPBEXfilterDrill 4 6 15 4" xfId="3155"/>
    <cellStyle name="SAPBEXfilterDrill 4 6 15 4 2" xfId="7215"/>
    <cellStyle name="SAPBEXfilterDrill 4 6 15 5" xfId="3156"/>
    <cellStyle name="SAPBEXfilterDrill 4 6 15 5 2" xfId="7214"/>
    <cellStyle name="SAPBEXfilterDrill 4 6 15 6" xfId="5823"/>
    <cellStyle name="SAPBEXfilterDrill 4 6 15 7" xfId="9549"/>
    <cellStyle name="SAPBEXfilterDrill 4 6 16" xfId="718"/>
    <cellStyle name="SAPBEXfilterDrill 4 6 16 2" xfId="3157"/>
    <cellStyle name="SAPBEXfilterDrill 4 6 16 2 2" xfId="7213"/>
    <cellStyle name="SAPBEXfilterDrill 4 6 16 3" xfId="3158"/>
    <cellStyle name="SAPBEXfilterDrill 4 6 16 3 2" xfId="7212"/>
    <cellStyle name="SAPBEXfilterDrill 4 6 16 4" xfId="3159"/>
    <cellStyle name="SAPBEXfilterDrill 4 6 16 4 2" xfId="7211"/>
    <cellStyle name="SAPBEXfilterDrill 4 6 16 5" xfId="3160"/>
    <cellStyle name="SAPBEXfilterDrill 4 6 16 5 2" xfId="7210"/>
    <cellStyle name="SAPBEXfilterDrill 4 6 16 6" xfId="5777"/>
    <cellStyle name="SAPBEXfilterDrill 4 6 16 7" xfId="9594"/>
    <cellStyle name="SAPBEXfilterDrill 4 6 17" xfId="1466"/>
    <cellStyle name="SAPBEXfilterDrill 4 6 17 2" xfId="3161"/>
    <cellStyle name="SAPBEXfilterDrill 4 6 17 2 2" xfId="7209"/>
    <cellStyle name="SAPBEXfilterDrill 4 6 17 3" xfId="3162"/>
    <cellStyle name="SAPBEXfilterDrill 4 6 17 3 2" xfId="7208"/>
    <cellStyle name="SAPBEXfilterDrill 4 6 17 4" xfId="3163"/>
    <cellStyle name="SAPBEXfilterDrill 4 6 17 4 2" xfId="7207"/>
    <cellStyle name="SAPBEXfilterDrill 4 6 17 5" xfId="3164"/>
    <cellStyle name="SAPBEXfilterDrill 4 6 17 5 2" xfId="7206"/>
    <cellStyle name="SAPBEXfilterDrill 4 6 17 6" xfId="6525"/>
    <cellStyle name="SAPBEXfilterDrill 4 6 17 7" xfId="8869"/>
    <cellStyle name="SAPBEXfilterDrill 4 6 18" xfId="1459"/>
    <cellStyle name="SAPBEXfilterDrill 4 6 18 2" xfId="3165"/>
    <cellStyle name="SAPBEXfilterDrill 4 6 18 2 2" xfId="7205"/>
    <cellStyle name="SAPBEXfilterDrill 4 6 18 3" xfId="3166"/>
    <cellStyle name="SAPBEXfilterDrill 4 6 18 3 2" xfId="7204"/>
    <cellStyle name="SAPBEXfilterDrill 4 6 18 4" xfId="3167"/>
    <cellStyle name="SAPBEXfilterDrill 4 6 18 4 2" xfId="7203"/>
    <cellStyle name="SAPBEXfilterDrill 4 6 18 5" xfId="3168"/>
    <cellStyle name="SAPBEXfilterDrill 4 6 18 5 2" xfId="7202"/>
    <cellStyle name="SAPBEXfilterDrill 4 6 18 6" xfId="6518"/>
    <cellStyle name="SAPBEXfilterDrill 4 6 18 7" xfId="8876"/>
    <cellStyle name="SAPBEXfilterDrill 4 6 19" xfId="919"/>
    <cellStyle name="SAPBEXfilterDrill 4 6 19 2" xfId="3169"/>
    <cellStyle name="SAPBEXfilterDrill 4 6 19 2 2" xfId="7201"/>
    <cellStyle name="SAPBEXfilterDrill 4 6 19 3" xfId="3170"/>
    <cellStyle name="SAPBEXfilterDrill 4 6 19 3 2" xfId="7200"/>
    <cellStyle name="SAPBEXfilterDrill 4 6 19 4" xfId="3171"/>
    <cellStyle name="SAPBEXfilterDrill 4 6 19 4 2" xfId="7199"/>
    <cellStyle name="SAPBEXfilterDrill 4 6 19 5" xfId="3172"/>
    <cellStyle name="SAPBEXfilterDrill 4 6 19 5 2" xfId="7198"/>
    <cellStyle name="SAPBEXfilterDrill 4 6 19 6" xfId="5978"/>
    <cellStyle name="SAPBEXfilterDrill 4 6 19 7" xfId="9398"/>
    <cellStyle name="SAPBEXfilterDrill 4 6 2" xfId="882"/>
    <cellStyle name="SAPBEXfilterDrill 4 6 2 2" xfId="3173"/>
    <cellStyle name="SAPBEXfilterDrill 4 6 2 2 2" xfId="3174"/>
    <cellStyle name="SAPBEXfilterDrill 4 6 2 2 2 2" xfId="7196"/>
    <cellStyle name="SAPBEXfilterDrill 4 6 2 2 3" xfId="3175"/>
    <cellStyle name="SAPBEXfilterDrill 4 6 2 2 3 2" xfId="7195"/>
    <cellStyle name="SAPBEXfilterDrill 4 6 2 2 4" xfId="7197"/>
    <cellStyle name="SAPBEXfilterDrill 4 6 2 3" xfId="3176"/>
    <cellStyle name="SAPBEXfilterDrill 4 6 2 3 2" xfId="7194"/>
    <cellStyle name="SAPBEXfilterDrill 4 6 2 4" xfId="3177"/>
    <cellStyle name="SAPBEXfilterDrill 4 6 2 4 2" xfId="7193"/>
    <cellStyle name="SAPBEXfilterDrill 4 6 2 5" xfId="3178"/>
    <cellStyle name="SAPBEXfilterDrill 4 6 2 5 2" xfId="7192"/>
    <cellStyle name="SAPBEXfilterDrill 4 6 2 6" xfId="3179"/>
    <cellStyle name="SAPBEXfilterDrill 4 6 2 6 2" xfId="7191"/>
    <cellStyle name="SAPBEXfilterDrill 4 6 2 7" xfId="5941"/>
    <cellStyle name="SAPBEXfilterDrill 4 6 2 8" xfId="9434"/>
    <cellStyle name="SAPBEXfilterDrill 4 6 20" xfId="1427"/>
    <cellStyle name="SAPBEXfilterDrill 4 6 20 2" xfId="3180"/>
    <cellStyle name="SAPBEXfilterDrill 4 6 20 2 2" xfId="7190"/>
    <cellStyle name="SAPBEXfilterDrill 4 6 20 3" xfId="3181"/>
    <cellStyle name="SAPBEXfilterDrill 4 6 20 3 2" xfId="7189"/>
    <cellStyle name="SAPBEXfilterDrill 4 6 20 4" xfId="3182"/>
    <cellStyle name="SAPBEXfilterDrill 4 6 20 4 2" xfId="7188"/>
    <cellStyle name="SAPBEXfilterDrill 4 6 20 5" xfId="6486"/>
    <cellStyle name="SAPBEXfilterDrill 4 6 20 6" xfId="8903"/>
    <cellStyle name="SAPBEXfilterDrill 4 6 3" xfId="767"/>
    <cellStyle name="SAPBEXfilterDrill 4 6 3 2" xfId="3183"/>
    <cellStyle name="SAPBEXfilterDrill 4 6 3 2 2" xfId="7187"/>
    <cellStyle name="SAPBEXfilterDrill 4 6 3 3" xfId="3184"/>
    <cellStyle name="SAPBEXfilterDrill 4 6 3 3 2" xfId="7186"/>
    <cellStyle name="SAPBEXfilterDrill 4 6 3 4" xfId="3185"/>
    <cellStyle name="SAPBEXfilterDrill 4 6 3 4 2" xfId="7185"/>
    <cellStyle name="SAPBEXfilterDrill 4 6 3 5" xfId="3186"/>
    <cellStyle name="SAPBEXfilterDrill 4 6 3 5 2" xfId="7184"/>
    <cellStyle name="SAPBEXfilterDrill 4 6 3 6" xfId="5826"/>
    <cellStyle name="SAPBEXfilterDrill 4 6 3 7" xfId="9546"/>
    <cellStyle name="SAPBEXfilterDrill 4 6 4" xfId="961"/>
    <cellStyle name="SAPBEXfilterDrill 4 6 4 2" xfId="3187"/>
    <cellStyle name="SAPBEXfilterDrill 4 6 4 2 2" xfId="7183"/>
    <cellStyle name="SAPBEXfilterDrill 4 6 4 3" xfId="3188"/>
    <cellStyle name="SAPBEXfilterDrill 4 6 4 3 2" xfId="7182"/>
    <cellStyle name="SAPBEXfilterDrill 4 6 4 4" xfId="3189"/>
    <cellStyle name="SAPBEXfilterDrill 4 6 4 4 2" xfId="7181"/>
    <cellStyle name="SAPBEXfilterDrill 4 6 4 5" xfId="3190"/>
    <cellStyle name="SAPBEXfilterDrill 4 6 4 5 2" xfId="7180"/>
    <cellStyle name="SAPBEXfilterDrill 4 6 4 6" xfId="6020"/>
    <cellStyle name="SAPBEXfilterDrill 4 6 4 7" xfId="9357"/>
    <cellStyle name="SAPBEXfilterDrill 4 6 5" xfId="627"/>
    <cellStyle name="SAPBEXfilterDrill 4 6 5 2" xfId="3191"/>
    <cellStyle name="SAPBEXfilterDrill 4 6 5 2 2" xfId="5670"/>
    <cellStyle name="SAPBEXfilterDrill 4 6 5 3" xfId="3192"/>
    <cellStyle name="SAPBEXfilterDrill 4 6 5 3 2" xfId="7179"/>
    <cellStyle name="SAPBEXfilterDrill 4 6 5 4" xfId="3193"/>
    <cellStyle name="SAPBEXfilterDrill 4 6 5 4 2" xfId="7178"/>
    <cellStyle name="SAPBEXfilterDrill 4 6 5 5" xfId="3194"/>
    <cellStyle name="SAPBEXfilterDrill 4 6 5 5 2" xfId="7177"/>
    <cellStyle name="SAPBEXfilterDrill 4 6 5 6" xfId="5686"/>
    <cellStyle name="SAPBEXfilterDrill 4 6 5 7" xfId="9684"/>
    <cellStyle name="SAPBEXfilterDrill 4 6 6" xfId="855"/>
    <cellStyle name="SAPBEXfilterDrill 4 6 6 2" xfId="3195"/>
    <cellStyle name="SAPBEXfilterDrill 4 6 6 2 2" xfId="7176"/>
    <cellStyle name="SAPBEXfilterDrill 4 6 6 3" xfId="3196"/>
    <cellStyle name="SAPBEXfilterDrill 4 6 6 3 2" xfId="7175"/>
    <cellStyle name="SAPBEXfilterDrill 4 6 6 4" xfId="3197"/>
    <cellStyle name="SAPBEXfilterDrill 4 6 6 4 2" xfId="7174"/>
    <cellStyle name="SAPBEXfilterDrill 4 6 6 5" xfId="3198"/>
    <cellStyle name="SAPBEXfilterDrill 4 6 6 5 2" xfId="7173"/>
    <cellStyle name="SAPBEXfilterDrill 4 6 6 6" xfId="5914"/>
    <cellStyle name="SAPBEXfilterDrill 4 6 6 7" xfId="9461"/>
    <cellStyle name="SAPBEXfilterDrill 4 6 7" xfId="783"/>
    <cellStyle name="SAPBEXfilterDrill 4 6 7 2" xfId="3199"/>
    <cellStyle name="SAPBEXfilterDrill 4 6 7 2 2" xfId="7172"/>
    <cellStyle name="SAPBEXfilterDrill 4 6 7 3" xfId="3200"/>
    <cellStyle name="SAPBEXfilterDrill 4 6 7 3 2" xfId="7171"/>
    <cellStyle name="SAPBEXfilterDrill 4 6 7 4" xfId="3201"/>
    <cellStyle name="SAPBEXfilterDrill 4 6 7 4 2" xfId="7170"/>
    <cellStyle name="SAPBEXfilterDrill 4 6 7 5" xfId="3202"/>
    <cellStyle name="SAPBEXfilterDrill 4 6 7 5 2" xfId="7169"/>
    <cellStyle name="SAPBEXfilterDrill 4 6 7 6" xfId="5842"/>
    <cellStyle name="SAPBEXfilterDrill 4 6 7 7" xfId="9531"/>
    <cellStyle name="SAPBEXfilterDrill 4 6 8" xfId="1107"/>
    <cellStyle name="SAPBEXfilterDrill 4 6 8 2" xfId="3203"/>
    <cellStyle name="SAPBEXfilterDrill 4 6 8 2 2" xfId="7168"/>
    <cellStyle name="SAPBEXfilterDrill 4 6 8 3" xfId="3204"/>
    <cellStyle name="SAPBEXfilterDrill 4 6 8 3 2" xfId="7167"/>
    <cellStyle name="SAPBEXfilterDrill 4 6 8 4" xfId="3205"/>
    <cellStyle name="SAPBEXfilterDrill 4 6 8 4 2" xfId="7166"/>
    <cellStyle name="SAPBEXfilterDrill 4 6 8 5" xfId="3206"/>
    <cellStyle name="SAPBEXfilterDrill 4 6 8 5 2" xfId="7165"/>
    <cellStyle name="SAPBEXfilterDrill 4 6 8 6" xfId="6166"/>
    <cellStyle name="SAPBEXfilterDrill 4 6 8 7" xfId="9214"/>
    <cellStyle name="SAPBEXfilterDrill 4 6 9" xfId="973"/>
    <cellStyle name="SAPBEXfilterDrill 4 6 9 2" xfId="3207"/>
    <cellStyle name="SAPBEXfilterDrill 4 6 9 2 2" xfId="7164"/>
    <cellStyle name="SAPBEXfilterDrill 4 6 9 3" xfId="3208"/>
    <cellStyle name="SAPBEXfilterDrill 4 6 9 3 2" xfId="7163"/>
    <cellStyle name="SAPBEXfilterDrill 4 6 9 4" xfId="3209"/>
    <cellStyle name="SAPBEXfilterDrill 4 6 9 4 2" xfId="7162"/>
    <cellStyle name="SAPBEXfilterDrill 4 6 9 5" xfId="3210"/>
    <cellStyle name="SAPBEXfilterDrill 4 6 9 5 2" xfId="7161"/>
    <cellStyle name="SAPBEXfilterDrill 4 6 9 6" xfId="6032"/>
    <cellStyle name="SAPBEXfilterDrill 4 6 9 7" xfId="5609"/>
    <cellStyle name="SAPBEXfilterDrill 4 7" xfId="851"/>
    <cellStyle name="SAPBEXfilterDrill 4 7 2" xfId="3211"/>
    <cellStyle name="SAPBEXfilterDrill 4 7 2 2" xfId="3212"/>
    <cellStyle name="SAPBEXfilterDrill 4 7 2 2 2" xfId="7159"/>
    <cellStyle name="SAPBEXfilterDrill 4 7 2 3" xfId="3213"/>
    <cellStyle name="SAPBEXfilterDrill 4 7 2 3 2" xfId="7158"/>
    <cellStyle name="SAPBEXfilterDrill 4 7 2 4" xfId="7160"/>
    <cellStyle name="SAPBEXfilterDrill 4 7 3" xfId="3214"/>
    <cellStyle name="SAPBEXfilterDrill 4 7 3 2" xfId="7157"/>
    <cellStyle name="SAPBEXfilterDrill 4 7 4" xfId="3215"/>
    <cellStyle name="SAPBEXfilterDrill 4 7 4 2" xfId="7156"/>
    <cellStyle name="SAPBEXfilterDrill 4 7 5" xfId="3216"/>
    <cellStyle name="SAPBEXfilterDrill 4 7 5 2" xfId="7155"/>
    <cellStyle name="SAPBEXfilterDrill 4 7 6" xfId="3217"/>
    <cellStyle name="SAPBEXfilterDrill 4 7 6 2" xfId="7154"/>
    <cellStyle name="SAPBEXfilterDrill 4 7 7" xfId="5910"/>
    <cellStyle name="SAPBEXfilterDrill 4 7 8" xfId="9464"/>
    <cellStyle name="SAPBEXfilterDrill 4 8" xfId="777"/>
    <cellStyle name="SAPBEXfilterDrill 4 8 2" xfId="3218"/>
    <cellStyle name="SAPBEXfilterDrill 4 8 2 2" xfId="7153"/>
    <cellStyle name="SAPBEXfilterDrill 4 8 3" xfId="3219"/>
    <cellStyle name="SAPBEXfilterDrill 4 8 3 2" xfId="7152"/>
    <cellStyle name="SAPBEXfilterDrill 4 8 4" xfId="3220"/>
    <cellStyle name="SAPBEXfilterDrill 4 8 4 2" xfId="7151"/>
    <cellStyle name="SAPBEXfilterDrill 4 8 5" xfId="3221"/>
    <cellStyle name="SAPBEXfilterDrill 4 8 5 2" xfId="7150"/>
    <cellStyle name="SAPBEXfilterDrill 4 8 6" xfId="5836"/>
    <cellStyle name="SAPBEXfilterDrill 4 8 7" xfId="9537"/>
    <cellStyle name="SAPBEXfilterDrill 4 9" xfId="1024"/>
    <cellStyle name="SAPBEXfilterDrill 4 9 2" xfId="3222"/>
    <cellStyle name="SAPBEXfilterDrill 4 9 2 2" xfId="7149"/>
    <cellStyle name="SAPBEXfilterDrill 4 9 3" xfId="3223"/>
    <cellStyle name="SAPBEXfilterDrill 4 9 3 2" xfId="7148"/>
    <cellStyle name="SAPBEXfilterDrill 4 9 4" xfId="3224"/>
    <cellStyle name="SAPBEXfilterDrill 4 9 4 2" xfId="7147"/>
    <cellStyle name="SAPBEXfilterDrill 4 9 5" xfId="3225"/>
    <cellStyle name="SAPBEXfilterDrill 4 9 5 2" xfId="7146"/>
    <cellStyle name="SAPBEXfilterDrill 4 9 6" xfId="6083"/>
    <cellStyle name="SAPBEXfilterDrill 4 9 7" xfId="9295"/>
    <cellStyle name="SAPBEXfilterDrill 5" xfId="407"/>
    <cellStyle name="SAPBEXfilterDrill 5 10" xfId="1036"/>
    <cellStyle name="SAPBEXfilterDrill 5 10 2" xfId="3226"/>
    <cellStyle name="SAPBEXfilterDrill 5 10 2 2" xfId="7145"/>
    <cellStyle name="SAPBEXfilterDrill 5 10 3" xfId="3227"/>
    <cellStyle name="SAPBEXfilterDrill 5 10 3 2" xfId="7144"/>
    <cellStyle name="SAPBEXfilterDrill 5 10 4" xfId="3228"/>
    <cellStyle name="SAPBEXfilterDrill 5 10 4 2" xfId="7143"/>
    <cellStyle name="SAPBEXfilterDrill 5 10 5" xfId="3229"/>
    <cellStyle name="SAPBEXfilterDrill 5 10 5 2" xfId="7142"/>
    <cellStyle name="SAPBEXfilterDrill 5 10 6" xfId="6095"/>
    <cellStyle name="SAPBEXfilterDrill 5 10 7" xfId="9284"/>
    <cellStyle name="SAPBEXfilterDrill 5 11" xfId="770"/>
    <cellStyle name="SAPBEXfilterDrill 5 11 2" xfId="3230"/>
    <cellStyle name="SAPBEXfilterDrill 5 11 2 2" xfId="7141"/>
    <cellStyle name="SAPBEXfilterDrill 5 11 3" xfId="3231"/>
    <cellStyle name="SAPBEXfilterDrill 5 11 3 2" xfId="7140"/>
    <cellStyle name="SAPBEXfilterDrill 5 11 4" xfId="3232"/>
    <cellStyle name="SAPBEXfilterDrill 5 11 4 2" xfId="5634"/>
    <cellStyle name="SAPBEXfilterDrill 5 11 5" xfId="3233"/>
    <cellStyle name="SAPBEXfilterDrill 5 11 5 2" xfId="7139"/>
    <cellStyle name="SAPBEXfilterDrill 5 11 6" xfId="5829"/>
    <cellStyle name="SAPBEXfilterDrill 5 11 7" xfId="9543"/>
    <cellStyle name="SAPBEXfilterDrill 5 12" xfId="782"/>
    <cellStyle name="SAPBEXfilterDrill 5 12 2" xfId="3234"/>
    <cellStyle name="SAPBEXfilterDrill 5 12 2 2" xfId="7138"/>
    <cellStyle name="SAPBEXfilterDrill 5 12 3" xfId="3235"/>
    <cellStyle name="SAPBEXfilterDrill 5 12 3 2" xfId="7137"/>
    <cellStyle name="SAPBEXfilterDrill 5 12 4" xfId="3236"/>
    <cellStyle name="SAPBEXfilterDrill 5 12 4 2" xfId="7136"/>
    <cellStyle name="SAPBEXfilterDrill 5 12 5" xfId="3237"/>
    <cellStyle name="SAPBEXfilterDrill 5 12 5 2" xfId="7135"/>
    <cellStyle name="SAPBEXfilterDrill 5 12 6" xfId="5841"/>
    <cellStyle name="SAPBEXfilterDrill 5 12 7" xfId="9532"/>
    <cellStyle name="SAPBEXfilterDrill 5 13" xfId="1108"/>
    <cellStyle name="SAPBEXfilterDrill 5 13 2" xfId="3238"/>
    <cellStyle name="SAPBEXfilterDrill 5 13 2 2" xfId="7134"/>
    <cellStyle name="SAPBEXfilterDrill 5 13 3" xfId="3239"/>
    <cellStyle name="SAPBEXfilterDrill 5 13 3 2" xfId="7133"/>
    <cellStyle name="SAPBEXfilterDrill 5 13 4" xfId="3240"/>
    <cellStyle name="SAPBEXfilterDrill 5 13 4 2" xfId="7132"/>
    <cellStyle name="SAPBEXfilterDrill 5 13 5" xfId="3241"/>
    <cellStyle name="SAPBEXfilterDrill 5 13 5 2" xfId="7131"/>
    <cellStyle name="SAPBEXfilterDrill 5 13 6" xfId="6167"/>
    <cellStyle name="SAPBEXfilterDrill 5 13 7" xfId="9213"/>
    <cellStyle name="SAPBEXfilterDrill 5 14" xfId="914"/>
    <cellStyle name="SAPBEXfilterDrill 5 14 2" xfId="3242"/>
    <cellStyle name="SAPBEXfilterDrill 5 14 2 2" xfId="7130"/>
    <cellStyle name="SAPBEXfilterDrill 5 14 3" xfId="3243"/>
    <cellStyle name="SAPBEXfilterDrill 5 14 3 2" xfId="7129"/>
    <cellStyle name="SAPBEXfilterDrill 5 14 4" xfId="3244"/>
    <cellStyle name="SAPBEXfilterDrill 5 14 4 2" xfId="7128"/>
    <cellStyle name="SAPBEXfilterDrill 5 14 5" xfId="3245"/>
    <cellStyle name="SAPBEXfilterDrill 5 14 5 2" xfId="7127"/>
    <cellStyle name="SAPBEXfilterDrill 5 14 6" xfId="5973"/>
    <cellStyle name="SAPBEXfilterDrill 5 14 7" xfId="9403"/>
    <cellStyle name="SAPBEXfilterDrill 5 15" xfId="1002"/>
    <cellStyle name="SAPBEXfilterDrill 5 15 2" xfId="3246"/>
    <cellStyle name="SAPBEXfilterDrill 5 15 2 2" xfId="7126"/>
    <cellStyle name="SAPBEXfilterDrill 5 15 3" xfId="3247"/>
    <cellStyle name="SAPBEXfilterDrill 5 15 3 2" xfId="7125"/>
    <cellStyle name="SAPBEXfilterDrill 5 15 4" xfId="3248"/>
    <cellStyle name="SAPBEXfilterDrill 5 15 4 2" xfId="7124"/>
    <cellStyle name="SAPBEXfilterDrill 5 15 5" xfId="3249"/>
    <cellStyle name="SAPBEXfilterDrill 5 15 5 2" xfId="7123"/>
    <cellStyle name="SAPBEXfilterDrill 5 15 6" xfId="6061"/>
    <cellStyle name="SAPBEXfilterDrill 5 15 7" xfId="9317"/>
    <cellStyle name="SAPBEXfilterDrill 5 16" xfId="1275"/>
    <cellStyle name="SAPBEXfilterDrill 5 16 2" xfId="3250"/>
    <cellStyle name="SAPBEXfilterDrill 5 16 2 2" xfId="7122"/>
    <cellStyle name="SAPBEXfilterDrill 5 16 3" xfId="3251"/>
    <cellStyle name="SAPBEXfilterDrill 5 16 3 2" xfId="7121"/>
    <cellStyle name="SAPBEXfilterDrill 5 16 4" xfId="3252"/>
    <cellStyle name="SAPBEXfilterDrill 5 16 4 2" xfId="7120"/>
    <cellStyle name="SAPBEXfilterDrill 5 16 5" xfId="3253"/>
    <cellStyle name="SAPBEXfilterDrill 5 16 5 2" xfId="7119"/>
    <cellStyle name="SAPBEXfilterDrill 5 16 6" xfId="6334"/>
    <cellStyle name="SAPBEXfilterDrill 5 16 7" xfId="9049"/>
    <cellStyle name="SAPBEXfilterDrill 5 17" xfId="1148"/>
    <cellStyle name="SAPBEXfilterDrill 5 17 2" xfId="3254"/>
    <cellStyle name="SAPBEXfilterDrill 5 17 2 2" xfId="7118"/>
    <cellStyle name="SAPBEXfilterDrill 5 17 3" xfId="3255"/>
    <cellStyle name="SAPBEXfilterDrill 5 17 3 2" xfId="7117"/>
    <cellStyle name="SAPBEXfilterDrill 5 17 4" xfId="3256"/>
    <cellStyle name="SAPBEXfilterDrill 5 17 4 2" xfId="7116"/>
    <cellStyle name="SAPBEXfilterDrill 5 17 5" xfId="3257"/>
    <cellStyle name="SAPBEXfilterDrill 5 17 5 2" xfId="7115"/>
    <cellStyle name="SAPBEXfilterDrill 5 17 6" xfId="6207"/>
    <cellStyle name="SAPBEXfilterDrill 5 17 7" xfId="9174"/>
    <cellStyle name="SAPBEXfilterDrill 5 18" xfId="1325"/>
    <cellStyle name="SAPBEXfilterDrill 5 18 2" xfId="3258"/>
    <cellStyle name="SAPBEXfilterDrill 5 18 2 2" xfId="7114"/>
    <cellStyle name="SAPBEXfilterDrill 5 18 3" xfId="3259"/>
    <cellStyle name="SAPBEXfilterDrill 5 18 3 2" xfId="7113"/>
    <cellStyle name="SAPBEXfilterDrill 5 18 4" xfId="3260"/>
    <cellStyle name="SAPBEXfilterDrill 5 18 4 2" xfId="7112"/>
    <cellStyle name="SAPBEXfilterDrill 5 18 5" xfId="3261"/>
    <cellStyle name="SAPBEXfilterDrill 5 18 5 2" xfId="7111"/>
    <cellStyle name="SAPBEXfilterDrill 5 18 6" xfId="6384"/>
    <cellStyle name="SAPBEXfilterDrill 5 18 7" xfId="9000"/>
    <cellStyle name="SAPBEXfilterDrill 5 19" xfId="1336"/>
    <cellStyle name="SAPBEXfilterDrill 5 19 2" xfId="3262"/>
    <cellStyle name="SAPBEXfilterDrill 5 19 2 2" xfId="7110"/>
    <cellStyle name="SAPBEXfilterDrill 5 19 3" xfId="3263"/>
    <cellStyle name="SAPBEXfilterDrill 5 19 3 2" xfId="7109"/>
    <cellStyle name="SAPBEXfilterDrill 5 19 4" xfId="3264"/>
    <cellStyle name="SAPBEXfilterDrill 5 19 4 2" xfId="7108"/>
    <cellStyle name="SAPBEXfilterDrill 5 19 5" xfId="3265"/>
    <cellStyle name="SAPBEXfilterDrill 5 19 5 2" xfId="7107"/>
    <cellStyle name="SAPBEXfilterDrill 5 19 6" xfId="6395"/>
    <cellStyle name="SAPBEXfilterDrill 5 19 7" xfId="8990"/>
    <cellStyle name="SAPBEXfilterDrill 5 2" xfId="489"/>
    <cellStyle name="SAPBEXfilterDrill 5 2 10" xfId="853"/>
    <cellStyle name="SAPBEXfilterDrill 5 2 10 2" xfId="3266"/>
    <cellStyle name="SAPBEXfilterDrill 5 2 10 2 2" xfId="7106"/>
    <cellStyle name="SAPBEXfilterDrill 5 2 10 3" xfId="3267"/>
    <cellStyle name="SAPBEXfilterDrill 5 2 10 3 2" xfId="7105"/>
    <cellStyle name="SAPBEXfilterDrill 5 2 10 4" xfId="3268"/>
    <cellStyle name="SAPBEXfilterDrill 5 2 10 4 2" xfId="7104"/>
    <cellStyle name="SAPBEXfilterDrill 5 2 10 5" xfId="3269"/>
    <cellStyle name="SAPBEXfilterDrill 5 2 10 5 2" xfId="7103"/>
    <cellStyle name="SAPBEXfilterDrill 5 2 10 6" xfId="5912"/>
    <cellStyle name="SAPBEXfilterDrill 5 2 10 7" xfId="5681"/>
    <cellStyle name="SAPBEXfilterDrill 5 2 11" xfId="1045"/>
    <cellStyle name="SAPBEXfilterDrill 5 2 11 2" xfId="3270"/>
    <cellStyle name="SAPBEXfilterDrill 5 2 11 2 2" xfId="5676"/>
    <cellStyle name="SAPBEXfilterDrill 5 2 11 3" xfId="3271"/>
    <cellStyle name="SAPBEXfilterDrill 5 2 11 3 2" xfId="7102"/>
    <cellStyle name="SAPBEXfilterDrill 5 2 11 4" xfId="3272"/>
    <cellStyle name="SAPBEXfilterDrill 5 2 11 4 2" xfId="7101"/>
    <cellStyle name="SAPBEXfilterDrill 5 2 11 5" xfId="3273"/>
    <cellStyle name="SAPBEXfilterDrill 5 2 11 5 2" xfId="7100"/>
    <cellStyle name="SAPBEXfilterDrill 5 2 11 6" xfId="6104"/>
    <cellStyle name="SAPBEXfilterDrill 5 2 11 7" xfId="9275"/>
    <cellStyle name="SAPBEXfilterDrill 5 2 12" xfId="1276"/>
    <cellStyle name="SAPBEXfilterDrill 5 2 12 2" xfId="3274"/>
    <cellStyle name="SAPBEXfilterDrill 5 2 12 2 2" xfId="7099"/>
    <cellStyle name="SAPBEXfilterDrill 5 2 12 3" xfId="3275"/>
    <cellStyle name="SAPBEXfilterDrill 5 2 12 3 2" xfId="7098"/>
    <cellStyle name="SAPBEXfilterDrill 5 2 12 4" xfId="3276"/>
    <cellStyle name="SAPBEXfilterDrill 5 2 12 4 2" xfId="7097"/>
    <cellStyle name="SAPBEXfilterDrill 5 2 12 5" xfId="3277"/>
    <cellStyle name="SAPBEXfilterDrill 5 2 12 5 2" xfId="7096"/>
    <cellStyle name="SAPBEXfilterDrill 5 2 12 6" xfId="6335"/>
    <cellStyle name="SAPBEXfilterDrill 5 2 12 7" xfId="9048"/>
    <cellStyle name="SAPBEXfilterDrill 5 2 13" xfId="1149"/>
    <cellStyle name="SAPBEXfilterDrill 5 2 13 2" xfId="3278"/>
    <cellStyle name="SAPBEXfilterDrill 5 2 13 2 2" xfId="7095"/>
    <cellStyle name="SAPBEXfilterDrill 5 2 13 3" xfId="3279"/>
    <cellStyle name="SAPBEXfilterDrill 5 2 13 3 2" xfId="7094"/>
    <cellStyle name="SAPBEXfilterDrill 5 2 13 4" xfId="3280"/>
    <cellStyle name="SAPBEXfilterDrill 5 2 13 4 2" xfId="7093"/>
    <cellStyle name="SAPBEXfilterDrill 5 2 13 5" xfId="3281"/>
    <cellStyle name="SAPBEXfilterDrill 5 2 13 5 2" xfId="7092"/>
    <cellStyle name="SAPBEXfilterDrill 5 2 13 6" xfId="6208"/>
    <cellStyle name="SAPBEXfilterDrill 5 2 13 7" xfId="9173"/>
    <cellStyle name="SAPBEXfilterDrill 5 2 14" xfId="1326"/>
    <cellStyle name="SAPBEXfilterDrill 5 2 14 2" xfId="3282"/>
    <cellStyle name="SAPBEXfilterDrill 5 2 14 2 2" xfId="7091"/>
    <cellStyle name="SAPBEXfilterDrill 5 2 14 3" xfId="3283"/>
    <cellStyle name="SAPBEXfilterDrill 5 2 14 3 2" xfId="7090"/>
    <cellStyle name="SAPBEXfilterDrill 5 2 14 4" xfId="3284"/>
    <cellStyle name="SAPBEXfilterDrill 5 2 14 4 2" xfId="7089"/>
    <cellStyle name="SAPBEXfilterDrill 5 2 14 5" xfId="3285"/>
    <cellStyle name="SAPBEXfilterDrill 5 2 14 5 2" xfId="7088"/>
    <cellStyle name="SAPBEXfilterDrill 5 2 14 6" xfId="6385"/>
    <cellStyle name="SAPBEXfilterDrill 5 2 14 7" xfId="8999"/>
    <cellStyle name="SAPBEXfilterDrill 5 2 15" xfId="729"/>
    <cellStyle name="SAPBEXfilterDrill 5 2 15 2" xfId="3286"/>
    <cellStyle name="SAPBEXfilterDrill 5 2 15 2 2" xfId="7087"/>
    <cellStyle name="SAPBEXfilterDrill 5 2 15 3" xfId="3287"/>
    <cellStyle name="SAPBEXfilterDrill 5 2 15 3 2" xfId="7086"/>
    <cellStyle name="SAPBEXfilterDrill 5 2 15 4" xfId="3288"/>
    <cellStyle name="SAPBEXfilterDrill 5 2 15 4 2" xfId="7085"/>
    <cellStyle name="SAPBEXfilterDrill 5 2 15 5" xfId="3289"/>
    <cellStyle name="SAPBEXfilterDrill 5 2 15 5 2" xfId="7084"/>
    <cellStyle name="SAPBEXfilterDrill 5 2 15 6" xfId="5788"/>
    <cellStyle name="SAPBEXfilterDrill 5 2 15 7" xfId="9583"/>
    <cellStyle name="SAPBEXfilterDrill 5 2 16" xfId="807"/>
    <cellStyle name="SAPBEXfilterDrill 5 2 16 2" xfId="3290"/>
    <cellStyle name="SAPBEXfilterDrill 5 2 16 2 2" xfId="7083"/>
    <cellStyle name="SAPBEXfilterDrill 5 2 16 3" xfId="3291"/>
    <cellStyle name="SAPBEXfilterDrill 5 2 16 3 2" xfId="7082"/>
    <cellStyle name="SAPBEXfilterDrill 5 2 16 4" xfId="3292"/>
    <cellStyle name="SAPBEXfilterDrill 5 2 16 4 2" xfId="7081"/>
    <cellStyle name="SAPBEXfilterDrill 5 2 16 5" xfId="3293"/>
    <cellStyle name="SAPBEXfilterDrill 5 2 16 5 2" xfId="7080"/>
    <cellStyle name="SAPBEXfilterDrill 5 2 16 6" xfId="5866"/>
    <cellStyle name="SAPBEXfilterDrill 5 2 16 7" xfId="9507"/>
    <cellStyle name="SAPBEXfilterDrill 5 2 17" xfId="1377"/>
    <cellStyle name="SAPBEXfilterDrill 5 2 17 2" xfId="3294"/>
    <cellStyle name="SAPBEXfilterDrill 5 2 17 2 2" xfId="7079"/>
    <cellStyle name="SAPBEXfilterDrill 5 2 17 3" xfId="3295"/>
    <cellStyle name="SAPBEXfilterDrill 5 2 17 3 2" xfId="7078"/>
    <cellStyle name="SAPBEXfilterDrill 5 2 17 4" xfId="3296"/>
    <cellStyle name="SAPBEXfilterDrill 5 2 17 4 2" xfId="7077"/>
    <cellStyle name="SAPBEXfilterDrill 5 2 17 5" xfId="3297"/>
    <cellStyle name="SAPBEXfilterDrill 5 2 17 5 2" xfId="7076"/>
    <cellStyle name="SAPBEXfilterDrill 5 2 17 6" xfId="6436"/>
    <cellStyle name="SAPBEXfilterDrill 5 2 17 7" xfId="8951"/>
    <cellStyle name="SAPBEXfilterDrill 5 2 18" xfId="903"/>
    <cellStyle name="SAPBEXfilterDrill 5 2 18 2" xfId="3298"/>
    <cellStyle name="SAPBEXfilterDrill 5 2 18 2 2" xfId="7075"/>
    <cellStyle name="SAPBEXfilterDrill 5 2 18 3" xfId="3299"/>
    <cellStyle name="SAPBEXfilterDrill 5 2 18 3 2" xfId="7074"/>
    <cellStyle name="SAPBEXfilterDrill 5 2 18 4" xfId="3300"/>
    <cellStyle name="SAPBEXfilterDrill 5 2 18 4 2" xfId="7073"/>
    <cellStyle name="SAPBEXfilterDrill 5 2 18 5" xfId="3301"/>
    <cellStyle name="SAPBEXfilterDrill 5 2 18 5 2" xfId="7072"/>
    <cellStyle name="SAPBEXfilterDrill 5 2 18 6" xfId="5962"/>
    <cellStyle name="SAPBEXfilterDrill 5 2 18 7" xfId="9414"/>
    <cellStyle name="SAPBEXfilterDrill 5 2 19" xfId="1470"/>
    <cellStyle name="SAPBEXfilterDrill 5 2 19 2" xfId="3302"/>
    <cellStyle name="SAPBEXfilterDrill 5 2 19 2 2" xfId="7071"/>
    <cellStyle name="SAPBEXfilterDrill 5 2 19 3" xfId="3303"/>
    <cellStyle name="SAPBEXfilterDrill 5 2 19 3 2" xfId="7070"/>
    <cellStyle name="SAPBEXfilterDrill 5 2 19 4" xfId="3304"/>
    <cellStyle name="SAPBEXfilterDrill 5 2 19 4 2" xfId="7069"/>
    <cellStyle name="SAPBEXfilterDrill 5 2 19 5" xfId="3305"/>
    <cellStyle name="SAPBEXfilterDrill 5 2 19 5 2" xfId="7068"/>
    <cellStyle name="SAPBEXfilterDrill 5 2 19 6" xfId="6529"/>
    <cellStyle name="SAPBEXfilterDrill 5 2 19 7" xfId="8865"/>
    <cellStyle name="SAPBEXfilterDrill 5 2 2" xfId="584"/>
    <cellStyle name="SAPBEXfilterDrill 5 2 2 2" xfId="3306"/>
    <cellStyle name="SAPBEXfilterDrill 5 2 2 2 2" xfId="7067"/>
    <cellStyle name="SAPBEXfilterDrill 5 2 2 3" xfId="3307"/>
    <cellStyle name="SAPBEXfilterDrill 5 2 2 3 2" xfId="7066"/>
    <cellStyle name="SAPBEXfilterDrill 5 2 2 4" xfId="9714"/>
    <cellStyle name="SAPBEXfilterDrill 5 2 20" xfId="797"/>
    <cellStyle name="SAPBEXfilterDrill 5 2 20 2" xfId="3308"/>
    <cellStyle name="SAPBEXfilterDrill 5 2 20 2 2" xfId="7065"/>
    <cellStyle name="SAPBEXfilterDrill 5 2 20 3" xfId="3309"/>
    <cellStyle name="SAPBEXfilterDrill 5 2 20 3 2" xfId="7064"/>
    <cellStyle name="SAPBEXfilterDrill 5 2 20 4" xfId="3310"/>
    <cellStyle name="SAPBEXfilterDrill 5 2 20 4 2" xfId="7063"/>
    <cellStyle name="SAPBEXfilterDrill 5 2 20 5" xfId="3311"/>
    <cellStyle name="SAPBEXfilterDrill 5 2 20 5 2" xfId="5644"/>
    <cellStyle name="SAPBEXfilterDrill 5 2 20 6" xfId="5856"/>
    <cellStyle name="SAPBEXfilterDrill 5 2 20 7" xfId="9517"/>
    <cellStyle name="SAPBEXfilterDrill 5 2 21" xfId="802"/>
    <cellStyle name="SAPBEXfilterDrill 5 2 21 2" xfId="3312"/>
    <cellStyle name="SAPBEXfilterDrill 5 2 21 2 2" xfId="7062"/>
    <cellStyle name="SAPBEXfilterDrill 5 2 21 3" xfId="3313"/>
    <cellStyle name="SAPBEXfilterDrill 5 2 21 3 2" xfId="7061"/>
    <cellStyle name="SAPBEXfilterDrill 5 2 21 4" xfId="3314"/>
    <cellStyle name="SAPBEXfilterDrill 5 2 21 4 2" xfId="7060"/>
    <cellStyle name="SAPBEXfilterDrill 5 2 21 5" xfId="5861"/>
    <cellStyle name="SAPBEXfilterDrill 5 2 21 6" xfId="9512"/>
    <cellStyle name="SAPBEXfilterDrill 5 2 3" xfId="1009"/>
    <cellStyle name="SAPBEXfilterDrill 5 2 3 2" xfId="3315"/>
    <cellStyle name="SAPBEXfilterDrill 5 2 3 2 2" xfId="7059"/>
    <cellStyle name="SAPBEXfilterDrill 5 2 3 3" xfId="3316"/>
    <cellStyle name="SAPBEXfilterDrill 5 2 3 3 2" xfId="7058"/>
    <cellStyle name="SAPBEXfilterDrill 5 2 3 4" xfId="3317"/>
    <cellStyle name="SAPBEXfilterDrill 5 2 3 4 2" xfId="7057"/>
    <cellStyle name="SAPBEXfilterDrill 5 2 3 5" xfId="3318"/>
    <cellStyle name="SAPBEXfilterDrill 5 2 3 5 2" xfId="7056"/>
    <cellStyle name="SAPBEXfilterDrill 5 2 3 6" xfId="6068"/>
    <cellStyle name="SAPBEXfilterDrill 5 2 3 7" xfId="9310"/>
    <cellStyle name="SAPBEXfilterDrill 5 2 4" xfId="774"/>
    <cellStyle name="SAPBEXfilterDrill 5 2 4 2" xfId="3319"/>
    <cellStyle name="SAPBEXfilterDrill 5 2 4 2 2" xfId="7055"/>
    <cellStyle name="SAPBEXfilterDrill 5 2 4 3" xfId="3320"/>
    <cellStyle name="SAPBEXfilterDrill 5 2 4 3 2" xfId="7054"/>
    <cellStyle name="SAPBEXfilterDrill 5 2 4 4" xfId="3321"/>
    <cellStyle name="SAPBEXfilterDrill 5 2 4 4 2" xfId="7053"/>
    <cellStyle name="SAPBEXfilterDrill 5 2 4 5" xfId="3322"/>
    <cellStyle name="SAPBEXfilterDrill 5 2 4 5 2" xfId="7052"/>
    <cellStyle name="SAPBEXfilterDrill 5 2 4 6" xfId="5833"/>
    <cellStyle name="SAPBEXfilterDrill 5 2 4 7" xfId="5682"/>
    <cellStyle name="SAPBEXfilterDrill 5 2 5" xfId="899"/>
    <cellStyle name="SAPBEXfilterDrill 5 2 5 2" xfId="3323"/>
    <cellStyle name="SAPBEXfilterDrill 5 2 5 2 2" xfId="7051"/>
    <cellStyle name="SAPBEXfilterDrill 5 2 5 3" xfId="3324"/>
    <cellStyle name="SAPBEXfilterDrill 5 2 5 3 2" xfId="7050"/>
    <cellStyle name="SAPBEXfilterDrill 5 2 5 4" xfId="3325"/>
    <cellStyle name="SAPBEXfilterDrill 5 2 5 4 2" xfId="7049"/>
    <cellStyle name="SAPBEXfilterDrill 5 2 5 5" xfId="3326"/>
    <cellStyle name="SAPBEXfilterDrill 5 2 5 5 2" xfId="7048"/>
    <cellStyle name="SAPBEXfilterDrill 5 2 5 6" xfId="5958"/>
    <cellStyle name="SAPBEXfilterDrill 5 2 5 7" xfId="9418"/>
    <cellStyle name="SAPBEXfilterDrill 5 2 6" xfId="863"/>
    <cellStyle name="SAPBEXfilterDrill 5 2 6 2" xfId="3327"/>
    <cellStyle name="SAPBEXfilterDrill 5 2 6 2 2" xfId="7047"/>
    <cellStyle name="SAPBEXfilterDrill 5 2 6 3" xfId="3328"/>
    <cellStyle name="SAPBEXfilterDrill 5 2 6 3 2" xfId="7046"/>
    <cellStyle name="SAPBEXfilterDrill 5 2 6 4" xfId="3329"/>
    <cellStyle name="SAPBEXfilterDrill 5 2 6 4 2" xfId="7045"/>
    <cellStyle name="SAPBEXfilterDrill 5 2 6 5" xfId="3330"/>
    <cellStyle name="SAPBEXfilterDrill 5 2 6 5 2" xfId="7044"/>
    <cellStyle name="SAPBEXfilterDrill 5 2 6 6" xfId="5922"/>
    <cellStyle name="SAPBEXfilterDrill 5 2 6 7" xfId="9453"/>
    <cellStyle name="SAPBEXfilterDrill 5 2 7" xfId="1038"/>
    <cellStyle name="SAPBEXfilterDrill 5 2 7 2" xfId="3331"/>
    <cellStyle name="SAPBEXfilterDrill 5 2 7 2 2" xfId="7043"/>
    <cellStyle name="SAPBEXfilterDrill 5 2 7 3" xfId="3332"/>
    <cellStyle name="SAPBEXfilterDrill 5 2 7 3 2" xfId="7042"/>
    <cellStyle name="SAPBEXfilterDrill 5 2 7 4" xfId="3333"/>
    <cellStyle name="SAPBEXfilterDrill 5 2 7 4 2" xfId="7041"/>
    <cellStyle name="SAPBEXfilterDrill 5 2 7 5" xfId="3334"/>
    <cellStyle name="SAPBEXfilterDrill 5 2 7 5 2" xfId="7040"/>
    <cellStyle name="SAPBEXfilterDrill 5 2 7 6" xfId="6097"/>
    <cellStyle name="SAPBEXfilterDrill 5 2 7 7" xfId="9282"/>
    <cellStyle name="SAPBEXfilterDrill 5 2 8" xfId="965"/>
    <cellStyle name="SAPBEXfilterDrill 5 2 8 2" xfId="3335"/>
    <cellStyle name="SAPBEXfilterDrill 5 2 8 2 2" xfId="7039"/>
    <cellStyle name="SAPBEXfilterDrill 5 2 8 3" xfId="3336"/>
    <cellStyle name="SAPBEXfilterDrill 5 2 8 3 2" xfId="7038"/>
    <cellStyle name="SAPBEXfilterDrill 5 2 8 4" xfId="3337"/>
    <cellStyle name="SAPBEXfilterDrill 5 2 8 4 2" xfId="7037"/>
    <cellStyle name="SAPBEXfilterDrill 5 2 8 5" xfId="3338"/>
    <cellStyle name="SAPBEXfilterDrill 5 2 8 5 2" xfId="7036"/>
    <cellStyle name="SAPBEXfilterDrill 5 2 8 6" xfId="6024"/>
    <cellStyle name="SAPBEXfilterDrill 5 2 8 7" xfId="9353"/>
    <cellStyle name="SAPBEXfilterDrill 5 2 9" xfId="1109"/>
    <cellStyle name="SAPBEXfilterDrill 5 2 9 2" xfId="3339"/>
    <cellStyle name="SAPBEXfilterDrill 5 2 9 2 2" xfId="7035"/>
    <cellStyle name="SAPBEXfilterDrill 5 2 9 3" xfId="3340"/>
    <cellStyle name="SAPBEXfilterDrill 5 2 9 3 2" xfId="7034"/>
    <cellStyle name="SAPBEXfilterDrill 5 2 9 4" xfId="3341"/>
    <cellStyle name="SAPBEXfilterDrill 5 2 9 4 2" xfId="7033"/>
    <cellStyle name="SAPBEXfilterDrill 5 2 9 5" xfId="3342"/>
    <cellStyle name="SAPBEXfilterDrill 5 2 9 5 2" xfId="7032"/>
    <cellStyle name="SAPBEXfilterDrill 5 2 9 6" xfId="6168"/>
    <cellStyle name="SAPBEXfilterDrill 5 2 9 7" xfId="9212"/>
    <cellStyle name="SAPBEXfilterDrill 5 20" xfId="1371"/>
    <cellStyle name="SAPBEXfilterDrill 5 20 2" xfId="3343"/>
    <cellStyle name="SAPBEXfilterDrill 5 20 2 2" xfId="7031"/>
    <cellStyle name="SAPBEXfilterDrill 5 20 3" xfId="3344"/>
    <cellStyle name="SAPBEXfilterDrill 5 20 3 2" xfId="7030"/>
    <cellStyle name="SAPBEXfilterDrill 5 20 4" xfId="3345"/>
    <cellStyle name="SAPBEXfilterDrill 5 20 4 2" xfId="7029"/>
    <cellStyle name="SAPBEXfilterDrill 5 20 5" xfId="3346"/>
    <cellStyle name="SAPBEXfilterDrill 5 20 5 2" xfId="7028"/>
    <cellStyle name="SAPBEXfilterDrill 5 20 6" xfId="6430"/>
    <cellStyle name="SAPBEXfilterDrill 5 20 7" xfId="8957"/>
    <cellStyle name="SAPBEXfilterDrill 5 21" xfId="1214"/>
    <cellStyle name="SAPBEXfilterDrill 5 21 2" xfId="3347"/>
    <cellStyle name="SAPBEXfilterDrill 5 21 2 2" xfId="7027"/>
    <cellStyle name="SAPBEXfilterDrill 5 21 3" xfId="3348"/>
    <cellStyle name="SAPBEXfilterDrill 5 21 3 2" xfId="7026"/>
    <cellStyle name="SAPBEXfilterDrill 5 21 4" xfId="3349"/>
    <cellStyle name="SAPBEXfilterDrill 5 21 4 2" xfId="5662"/>
    <cellStyle name="SAPBEXfilterDrill 5 21 5" xfId="3350"/>
    <cellStyle name="SAPBEXfilterDrill 5 21 5 2" xfId="7025"/>
    <cellStyle name="SAPBEXfilterDrill 5 21 6" xfId="6273"/>
    <cellStyle name="SAPBEXfilterDrill 5 21 7" xfId="9109"/>
    <cellStyle name="SAPBEXfilterDrill 5 22" xfId="1433"/>
    <cellStyle name="SAPBEXfilterDrill 5 22 2" xfId="3351"/>
    <cellStyle name="SAPBEXfilterDrill 5 22 2 2" xfId="7024"/>
    <cellStyle name="SAPBEXfilterDrill 5 22 3" xfId="3352"/>
    <cellStyle name="SAPBEXfilterDrill 5 22 3 2" xfId="7023"/>
    <cellStyle name="SAPBEXfilterDrill 5 22 4" xfId="3353"/>
    <cellStyle name="SAPBEXfilterDrill 5 22 4 2" xfId="7022"/>
    <cellStyle name="SAPBEXfilterDrill 5 22 5" xfId="3354"/>
    <cellStyle name="SAPBEXfilterDrill 5 22 5 2" xfId="7021"/>
    <cellStyle name="SAPBEXfilterDrill 5 22 6" xfId="6492"/>
    <cellStyle name="SAPBEXfilterDrill 5 22 7" xfId="8897"/>
    <cellStyle name="SAPBEXfilterDrill 5 23" xfId="1216"/>
    <cellStyle name="SAPBEXfilterDrill 5 23 2" xfId="3355"/>
    <cellStyle name="SAPBEXfilterDrill 5 23 2 2" xfId="7020"/>
    <cellStyle name="SAPBEXfilterDrill 5 23 3" xfId="3356"/>
    <cellStyle name="SAPBEXfilterDrill 5 23 3 2" xfId="7019"/>
    <cellStyle name="SAPBEXfilterDrill 5 23 4" xfId="3357"/>
    <cellStyle name="SAPBEXfilterDrill 5 23 4 2" xfId="7018"/>
    <cellStyle name="SAPBEXfilterDrill 5 23 5" xfId="3358"/>
    <cellStyle name="SAPBEXfilterDrill 5 23 5 2" xfId="7017"/>
    <cellStyle name="SAPBEXfilterDrill 5 23 6" xfId="6275"/>
    <cellStyle name="SAPBEXfilterDrill 5 23 7" xfId="9107"/>
    <cellStyle name="SAPBEXfilterDrill 5 24" xfId="715"/>
    <cellStyle name="SAPBEXfilterDrill 5 24 2" xfId="3359"/>
    <cellStyle name="SAPBEXfilterDrill 5 24 2 2" xfId="7016"/>
    <cellStyle name="SAPBEXfilterDrill 5 24 3" xfId="3360"/>
    <cellStyle name="SAPBEXfilterDrill 5 24 3 2" xfId="7015"/>
    <cellStyle name="SAPBEXfilterDrill 5 24 4" xfId="3361"/>
    <cellStyle name="SAPBEXfilterDrill 5 24 4 2" xfId="7014"/>
    <cellStyle name="SAPBEXfilterDrill 5 24 5" xfId="3362"/>
    <cellStyle name="SAPBEXfilterDrill 5 24 5 2" xfId="7013"/>
    <cellStyle name="SAPBEXfilterDrill 5 24 6" xfId="5774"/>
    <cellStyle name="SAPBEXfilterDrill 5 24 7" xfId="9597"/>
    <cellStyle name="SAPBEXfilterDrill 5 25" xfId="1239"/>
    <cellStyle name="SAPBEXfilterDrill 5 25 2" xfId="3363"/>
    <cellStyle name="SAPBEXfilterDrill 5 25 2 2" xfId="7012"/>
    <cellStyle name="SAPBEXfilterDrill 5 25 3" xfId="3364"/>
    <cellStyle name="SAPBEXfilterDrill 5 25 3 2" xfId="7011"/>
    <cellStyle name="SAPBEXfilterDrill 5 25 4" xfId="3365"/>
    <cellStyle name="SAPBEXfilterDrill 5 25 4 2" xfId="7010"/>
    <cellStyle name="SAPBEXfilterDrill 5 25 5" xfId="6298"/>
    <cellStyle name="SAPBEXfilterDrill 5 25 6" xfId="9084"/>
    <cellStyle name="SAPBEXfilterDrill 5 3" xfId="536"/>
    <cellStyle name="SAPBEXfilterDrill 5 3 10" xfId="1000"/>
    <cellStyle name="SAPBEXfilterDrill 5 3 10 2" xfId="3366"/>
    <cellStyle name="SAPBEXfilterDrill 5 3 10 2 2" xfId="7009"/>
    <cellStyle name="SAPBEXfilterDrill 5 3 10 3" xfId="3367"/>
    <cellStyle name="SAPBEXfilterDrill 5 3 10 3 2" xfId="7008"/>
    <cellStyle name="SAPBEXfilterDrill 5 3 10 4" xfId="3368"/>
    <cellStyle name="SAPBEXfilterDrill 5 3 10 4 2" xfId="7007"/>
    <cellStyle name="SAPBEXfilterDrill 5 3 10 5" xfId="3369"/>
    <cellStyle name="SAPBEXfilterDrill 5 3 10 5 2" xfId="7006"/>
    <cellStyle name="SAPBEXfilterDrill 5 3 10 6" xfId="6059"/>
    <cellStyle name="SAPBEXfilterDrill 5 3 10 7" xfId="9319"/>
    <cellStyle name="SAPBEXfilterDrill 5 3 11" xfId="808"/>
    <cellStyle name="SAPBEXfilterDrill 5 3 11 2" xfId="3370"/>
    <cellStyle name="SAPBEXfilterDrill 5 3 11 2 2" xfId="7005"/>
    <cellStyle name="SAPBEXfilterDrill 5 3 11 3" xfId="3371"/>
    <cellStyle name="SAPBEXfilterDrill 5 3 11 3 2" xfId="7004"/>
    <cellStyle name="SAPBEXfilterDrill 5 3 11 4" xfId="3372"/>
    <cellStyle name="SAPBEXfilterDrill 5 3 11 4 2" xfId="7003"/>
    <cellStyle name="SAPBEXfilterDrill 5 3 11 5" xfId="3373"/>
    <cellStyle name="SAPBEXfilterDrill 5 3 11 5 2" xfId="7002"/>
    <cellStyle name="SAPBEXfilterDrill 5 3 11 6" xfId="5867"/>
    <cellStyle name="SAPBEXfilterDrill 5 3 11 7" xfId="9506"/>
    <cellStyle name="SAPBEXfilterDrill 5 3 12" xfId="1277"/>
    <cellStyle name="SAPBEXfilterDrill 5 3 12 2" xfId="3374"/>
    <cellStyle name="SAPBEXfilterDrill 5 3 12 2 2" xfId="7001"/>
    <cellStyle name="SAPBEXfilterDrill 5 3 12 3" xfId="3375"/>
    <cellStyle name="SAPBEXfilterDrill 5 3 12 3 2" xfId="7000"/>
    <cellStyle name="SAPBEXfilterDrill 5 3 12 4" xfId="3376"/>
    <cellStyle name="SAPBEXfilterDrill 5 3 12 4 2" xfId="6999"/>
    <cellStyle name="SAPBEXfilterDrill 5 3 12 5" xfId="3377"/>
    <cellStyle name="SAPBEXfilterDrill 5 3 12 5 2" xfId="6998"/>
    <cellStyle name="SAPBEXfilterDrill 5 3 12 6" xfId="6336"/>
    <cellStyle name="SAPBEXfilterDrill 5 3 12 7" xfId="9047"/>
    <cellStyle name="SAPBEXfilterDrill 5 3 13" xfId="1150"/>
    <cellStyle name="SAPBEXfilterDrill 5 3 13 2" xfId="3378"/>
    <cellStyle name="SAPBEXfilterDrill 5 3 13 2 2" xfId="6997"/>
    <cellStyle name="SAPBEXfilterDrill 5 3 13 3" xfId="3379"/>
    <cellStyle name="SAPBEXfilterDrill 5 3 13 3 2" xfId="6996"/>
    <cellStyle name="SAPBEXfilterDrill 5 3 13 4" xfId="3380"/>
    <cellStyle name="SAPBEXfilterDrill 5 3 13 4 2" xfId="6995"/>
    <cellStyle name="SAPBEXfilterDrill 5 3 13 5" xfId="3381"/>
    <cellStyle name="SAPBEXfilterDrill 5 3 13 5 2" xfId="6994"/>
    <cellStyle name="SAPBEXfilterDrill 5 3 13 6" xfId="6209"/>
    <cellStyle name="SAPBEXfilterDrill 5 3 13 7" xfId="9172"/>
    <cellStyle name="SAPBEXfilterDrill 5 3 14" xfId="1327"/>
    <cellStyle name="SAPBEXfilterDrill 5 3 14 2" xfId="3382"/>
    <cellStyle name="SAPBEXfilterDrill 5 3 14 2 2" xfId="6993"/>
    <cellStyle name="SAPBEXfilterDrill 5 3 14 3" xfId="3383"/>
    <cellStyle name="SAPBEXfilterDrill 5 3 14 3 2" xfId="6992"/>
    <cellStyle name="SAPBEXfilterDrill 5 3 14 4" xfId="3384"/>
    <cellStyle name="SAPBEXfilterDrill 5 3 14 4 2" xfId="6991"/>
    <cellStyle name="SAPBEXfilterDrill 5 3 14 5" xfId="3385"/>
    <cellStyle name="SAPBEXfilterDrill 5 3 14 5 2" xfId="6990"/>
    <cellStyle name="SAPBEXfilterDrill 5 3 14 6" xfId="6386"/>
    <cellStyle name="SAPBEXfilterDrill 5 3 14 7" xfId="5680"/>
    <cellStyle name="SAPBEXfilterDrill 5 3 15" xfId="1196"/>
    <cellStyle name="SAPBEXfilterDrill 5 3 15 2" xfId="3386"/>
    <cellStyle name="SAPBEXfilterDrill 5 3 15 2 2" xfId="6989"/>
    <cellStyle name="SAPBEXfilterDrill 5 3 15 3" xfId="3387"/>
    <cellStyle name="SAPBEXfilterDrill 5 3 15 3 2" xfId="6988"/>
    <cellStyle name="SAPBEXfilterDrill 5 3 15 4" xfId="3388"/>
    <cellStyle name="SAPBEXfilterDrill 5 3 15 4 2" xfId="6987"/>
    <cellStyle name="SAPBEXfilterDrill 5 3 15 5" xfId="3389"/>
    <cellStyle name="SAPBEXfilterDrill 5 3 15 5 2" xfId="6986"/>
    <cellStyle name="SAPBEXfilterDrill 5 3 15 6" xfId="6255"/>
    <cellStyle name="SAPBEXfilterDrill 5 3 15 7" xfId="9126"/>
    <cellStyle name="SAPBEXfilterDrill 5 3 16" xfId="710"/>
    <cellStyle name="SAPBEXfilterDrill 5 3 16 2" xfId="3390"/>
    <cellStyle name="SAPBEXfilterDrill 5 3 16 2 2" xfId="5607"/>
    <cellStyle name="SAPBEXfilterDrill 5 3 16 3" xfId="3391"/>
    <cellStyle name="SAPBEXfilterDrill 5 3 16 3 2" xfId="6985"/>
    <cellStyle name="SAPBEXfilterDrill 5 3 16 4" xfId="3392"/>
    <cellStyle name="SAPBEXfilterDrill 5 3 16 4 2" xfId="6984"/>
    <cellStyle name="SAPBEXfilterDrill 5 3 16 5" xfId="3393"/>
    <cellStyle name="SAPBEXfilterDrill 5 3 16 5 2" xfId="6983"/>
    <cellStyle name="SAPBEXfilterDrill 5 3 16 6" xfId="5769"/>
    <cellStyle name="SAPBEXfilterDrill 5 3 16 7" xfId="9602"/>
    <cellStyle name="SAPBEXfilterDrill 5 3 17" xfId="1184"/>
    <cellStyle name="SAPBEXfilterDrill 5 3 17 2" xfId="3394"/>
    <cellStyle name="SAPBEXfilterDrill 5 3 17 2 2" xfId="6982"/>
    <cellStyle name="SAPBEXfilterDrill 5 3 17 3" xfId="3395"/>
    <cellStyle name="SAPBEXfilterDrill 5 3 17 3 2" xfId="6981"/>
    <cellStyle name="SAPBEXfilterDrill 5 3 17 4" xfId="3396"/>
    <cellStyle name="SAPBEXfilterDrill 5 3 17 4 2" xfId="6980"/>
    <cellStyle name="SAPBEXfilterDrill 5 3 17 5" xfId="3397"/>
    <cellStyle name="SAPBEXfilterDrill 5 3 17 5 2" xfId="6979"/>
    <cellStyle name="SAPBEXfilterDrill 5 3 17 6" xfId="6243"/>
    <cellStyle name="SAPBEXfilterDrill 5 3 17 7" xfId="9138"/>
    <cellStyle name="SAPBEXfilterDrill 5 3 18" xfId="1445"/>
    <cellStyle name="SAPBEXfilterDrill 5 3 18 2" xfId="3398"/>
    <cellStyle name="SAPBEXfilterDrill 5 3 18 2 2" xfId="6978"/>
    <cellStyle name="SAPBEXfilterDrill 5 3 18 3" xfId="3399"/>
    <cellStyle name="SAPBEXfilterDrill 5 3 18 3 2" xfId="6977"/>
    <cellStyle name="SAPBEXfilterDrill 5 3 18 4" xfId="3400"/>
    <cellStyle name="SAPBEXfilterDrill 5 3 18 4 2" xfId="6976"/>
    <cellStyle name="SAPBEXfilterDrill 5 3 18 5" xfId="3401"/>
    <cellStyle name="SAPBEXfilterDrill 5 3 18 5 2" xfId="6975"/>
    <cellStyle name="SAPBEXfilterDrill 5 3 18 6" xfId="6504"/>
    <cellStyle name="SAPBEXfilterDrill 5 3 18 7" xfId="8887"/>
    <cellStyle name="SAPBEXfilterDrill 5 3 19" xfId="1481"/>
    <cellStyle name="SAPBEXfilterDrill 5 3 19 2" xfId="3402"/>
    <cellStyle name="SAPBEXfilterDrill 5 3 19 2 2" xfId="6974"/>
    <cellStyle name="SAPBEXfilterDrill 5 3 19 3" xfId="3403"/>
    <cellStyle name="SAPBEXfilterDrill 5 3 19 3 2" xfId="6973"/>
    <cellStyle name="SAPBEXfilterDrill 5 3 19 4" xfId="3404"/>
    <cellStyle name="SAPBEXfilterDrill 5 3 19 4 2" xfId="6972"/>
    <cellStyle name="SAPBEXfilterDrill 5 3 19 5" xfId="3405"/>
    <cellStyle name="SAPBEXfilterDrill 5 3 19 5 2" xfId="6971"/>
    <cellStyle name="SAPBEXfilterDrill 5 3 19 6" xfId="6540"/>
    <cellStyle name="SAPBEXfilterDrill 5 3 19 7" xfId="8854"/>
    <cellStyle name="SAPBEXfilterDrill 5 3 2" xfId="603"/>
    <cellStyle name="SAPBEXfilterDrill 5 3 2 2" xfId="3406"/>
    <cellStyle name="SAPBEXfilterDrill 5 3 2 2 2" xfId="6970"/>
    <cellStyle name="SAPBEXfilterDrill 5 3 2 3" xfId="3407"/>
    <cellStyle name="SAPBEXfilterDrill 5 3 2 3 2" xfId="6969"/>
    <cellStyle name="SAPBEXfilterDrill 5 3 2 4" xfId="9706"/>
    <cellStyle name="SAPBEXfilterDrill 5 3 20" xfId="927"/>
    <cellStyle name="SAPBEXfilterDrill 5 3 20 2" xfId="3408"/>
    <cellStyle name="SAPBEXfilterDrill 5 3 20 2 2" xfId="6968"/>
    <cellStyle name="SAPBEXfilterDrill 5 3 20 3" xfId="3409"/>
    <cellStyle name="SAPBEXfilterDrill 5 3 20 3 2" xfId="6967"/>
    <cellStyle name="SAPBEXfilterDrill 5 3 20 4" xfId="3410"/>
    <cellStyle name="SAPBEXfilterDrill 5 3 20 4 2" xfId="6966"/>
    <cellStyle name="SAPBEXfilterDrill 5 3 20 5" xfId="3411"/>
    <cellStyle name="SAPBEXfilterDrill 5 3 20 5 2" xfId="6965"/>
    <cellStyle name="SAPBEXfilterDrill 5 3 20 6" xfId="5986"/>
    <cellStyle name="SAPBEXfilterDrill 5 3 20 7" xfId="9390"/>
    <cellStyle name="SAPBEXfilterDrill 5 3 21" xfId="725"/>
    <cellStyle name="SAPBEXfilterDrill 5 3 21 2" xfId="3412"/>
    <cellStyle name="SAPBEXfilterDrill 5 3 21 2 2" xfId="6964"/>
    <cellStyle name="SAPBEXfilterDrill 5 3 21 3" xfId="3413"/>
    <cellStyle name="SAPBEXfilterDrill 5 3 21 3 2" xfId="6963"/>
    <cellStyle name="SAPBEXfilterDrill 5 3 21 4" xfId="3414"/>
    <cellStyle name="SAPBEXfilterDrill 5 3 21 4 2" xfId="6962"/>
    <cellStyle name="SAPBEXfilterDrill 5 3 21 5" xfId="5784"/>
    <cellStyle name="SAPBEXfilterDrill 5 3 21 6" xfId="9587"/>
    <cellStyle name="SAPBEXfilterDrill 5 3 3" xfId="720"/>
    <cellStyle name="SAPBEXfilterDrill 5 3 3 2" xfId="3415"/>
    <cellStyle name="SAPBEXfilterDrill 5 3 3 2 2" xfId="6961"/>
    <cellStyle name="SAPBEXfilterDrill 5 3 3 3" xfId="3416"/>
    <cellStyle name="SAPBEXfilterDrill 5 3 3 3 2" xfId="6960"/>
    <cellStyle name="SAPBEXfilterDrill 5 3 3 4" xfId="3417"/>
    <cellStyle name="SAPBEXfilterDrill 5 3 3 4 2" xfId="6959"/>
    <cellStyle name="SAPBEXfilterDrill 5 3 3 5" xfId="3418"/>
    <cellStyle name="SAPBEXfilterDrill 5 3 3 5 2" xfId="6958"/>
    <cellStyle name="SAPBEXfilterDrill 5 3 3 6" xfId="5779"/>
    <cellStyle name="SAPBEXfilterDrill 5 3 3 7" xfId="9592"/>
    <cellStyle name="SAPBEXfilterDrill 5 3 4" xfId="699"/>
    <cellStyle name="SAPBEXfilterDrill 5 3 4 2" xfId="3419"/>
    <cellStyle name="SAPBEXfilterDrill 5 3 4 2 2" xfId="6957"/>
    <cellStyle name="SAPBEXfilterDrill 5 3 4 3" xfId="3420"/>
    <cellStyle name="SAPBEXfilterDrill 5 3 4 3 2" xfId="6956"/>
    <cellStyle name="SAPBEXfilterDrill 5 3 4 4" xfId="3421"/>
    <cellStyle name="SAPBEXfilterDrill 5 3 4 4 2" xfId="6955"/>
    <cellStyle name="SAPBEXfilterDrill 5 3 4 5" xfId="3422"/>
    <cellStyle name="SAPBEXfilterDrill 5 3 4 5 2" xfId="6954"/>
    <cellStyle name="SAPBEXfilterDrill 5 3 4 6" xfId="5758"/>
    <cellStyle name="SAPBEXfilterDrill 5 3 4 7" xfId="9613"/>
    <cellStyle name="SAPBEXfilterDrill 5 3 5" xfId="945"/>
    <cellStyle name="SAPBEXfilterDrill 5 3 5 2" xfId="3423"/>
    <cellStyle name="SAPBEXfilterDrill 5 3 5 2 2" xfId="6953"/>
    <cellStyle name="SAPBEXfilterDrill 5 3 5 3" xfId="3424"/>
    <cellStyle name="SAPBEXfilterDrill 5 3 5 3 2" xfId="6952"/>
    <cellStyle name="SAPBEXfilterDrill 5 3 5 4" xfId="3425"/>
    <cellStyle name="SAPBEXfilterDrill 5 3 5 4 2" xfId="6951"/>
    <cellStyle name="SAPBEXfilterDrill 5 3 5 5" xfId="3426"/>
    <cellStyle name="SAPBEXfilterDrill 5 3 5 5 2" xfId="6950"/>
    <cellStyle name="SAPBEXfilterDrill 5 3 5 6" xfId="6004"/>
    <cellStyle name="SAPBEXfilterDrill 5 3 5 7" xfId="9373"/>
    <cellStyle name="SAPBEXfilterDrill 5 3 6" xfId="702"/>
    <cellStyle name="SAPBEXfilterDrill 5 3 6 2" xfId="3427"/>
    <cellStyle name="SAPBEXfilterDrill 5 3 6 2 2" xfId="6949"/>
    <cellStyle name="SAPBEXfilterDrill 5 3 6 3" xfId="3428"/>
    <cellStyle name="SAPBEXfilterDrill 5 3 6 3 2" xfId="6948"/>
    <cellStyle name="SAPBEXfilterDrill 5 3 6 4" xfId="3429"/>
    <cellStyle name="SAPBEXfilterDrill 5 3 6 4 2" xfId="6947"/>
    <cellStyle name="SAPBEXfilterDrill 5 3 6 5" xfId="3430"/>
    <cellStyle name="SAPBEXfilterDrill 5 3 6 5 2" xfId="6946"/>
    <cellStyle name="SAPBEXfilterDrill 5 3 6 6" xfId="5761"/>
    <cellStyle name="SAPBEXfilterDrill 5 3 6 7" xfId="9610"/>
    <cellStyle name="SAPBEXfilterDrill 5 3 7" xfId="959"/>
    <cellStyle name="SAPBEXfilterDrill 5 3 7 2" xfId="3431"/>
    <cellStyle name="SAPBEXfilterDrill 5 3 7 2 2" xfId="6945"/>
    <cellStyle name="SAPBEXfilterDrill 5 3 7 3" xfId="3432"/>
    <cellStyle name="SAPBEXfilterDrill 5 3 7 3 2" xfId="6944"/>
    <cellStyle name="SAPBEXfilterDrill 5 3 7 4" xfId="3433"/>
    <cellStyle name="SAPBEXfilterDrill 5 3 7 4 2" xfId="6943"/>
    <cellStyle name="SAPBEXfilterDrill 5 3 7 5" xfId="3434"/>
    <cellStyle name="SAPBEXfilterDrill 5 3 7 5 2" xfId="6942"/>
    <cellStyle name="SAPBEXfilterDrill 5 3 7 6" xfId="6018"/>
    <cellStyle name="SAPBEXfilterDrill 5 3 7 7" xfId="9359"/>
    <cellStyle name="SAPBEXfilterDrill 5 3 8" xfId="860"/>
    <cellStyle name="SAPBEXfilterDrill 5 3 8 2" xfId="3435"/>
    <cellStyle name="SAPBEXfilterDrill 5 3 8 2 2" xfId="6941"/>
    <cellStyle name="SAPBEXfilterDrill 5 3 8 3" xfId="3436"/>
    <cellStyle name="SAPBEXfilterDrill 5 3 8 3 2" xfId="6940"/>
    <cellStyle name="SAPBEXfilterDrill 5 3 8 4" xfId="3437"/>
    <cellStyle name="SAPBEXfilterDrill 5 3 8 4 2" xfId="6939"/>
    <cellStyle name="SAPBEXfilterDrill 5 3 8 5" xfId="3438"/>
    <cellStyle name="SAPBEXfilterDrill 5 3 8 5 2" xfId="6938"/>
    <cellStyle name="SAPBEXfilterDrill 5 3 8 6" xfId="5919"/>
    <cellStyle name="SAPBEXfilterDrill 5 3 8 7" xfId="9456"/>
    <cellStyle name="SAPBEXfilterDrill 5 3 9" xfId="1110"/>
    <cellStyle name="SAPBEXfilterDrill 5 3 9 2" xfId="3439"/>
    <cellStyle name="SAPBEXfilterDrill 5 3 9 2 2" xfId="6937"/>
    <cellStyle name="SAPBEXfilterDrill 5 3 9 3" xfId="3440"/>
    <cellStyle name="SAPBEXfilterDrill 5 3 9 3 2" xfId="6936"/>
    <cellStyle name="SAPBEXfilterDrill 5 3 9 4" xfId="3441"/>
    <cellStyle name="SAPBEXfilterDrill 5 3 9 4 2" xfId="6935"/>
    <cellStyle name="SAPBEXfilterDrill 5 3 9 5" xfId="3442"/>
    <cellStyle name="SAPBEXfilterDrill 5 3 9 5 2" xfId="6934"/>
    <cellStyle name="SAPBEXfilterDrill 5 3 9 6" xfId="6169"/>
    <cellStyle name="SAPBEXfilterDrill 5 3 9 7" xfId="9211"/>
    <cellStyle name="SAPBEXfilterDrill 5 4" xfId="572"/>
    <cellStyle name="SAPBEXfilterDrill 5 4 10" xfId="677"/>
    <cellStyle name="SAPBEXfilterDrill 5 4 10 2" xfId="3443"/>
    <cellStyle name="SAPBEXfilterDrill 5 4 10 2 2" xfId="6933"/>
    <cellStyle name="SAPBEXfilterDrill 5 4 10 3" xfId="3444"/>
    <cellStyle name="SAPBEXfilterDrill 5 4 10 3 2" xfId="6932"/>
    <cellStyle name="SAPBEXfilterDrill 5 4 10 4" xfId="3445"/>
    <cellStyle name="SAPBEXfilterDrill 5 4 10 4 2" xfId="6931"/>
    <cellStyle name="SAPBEXfilterDrill 5 4 10 5" xfId="3446"/>
    <cellStyle name="SAPBEXfilterDrill 5 4 10 5 2" xfId="6930"/>
    <cellStyle name="SAPBEXfilterDrill 5 4 10 6" xfId="5736"/>
    <cellStyle name="SAPBEXfilterDrill 5 4 10 7" xfId="9635"/>
    <cellStyle name="SAPBEXfilterDrill 5 4 11" xfId="742"/>
    <cellStyle name="SAPBEXfilterDrill 5 4 11 2" xfId="3447"/>
    <cellStyle name="SAPBEXfilterDrill 5 4 11 2 2" xfId="6929"/>
    <cellStyle name="SAPBEXfilterDrill 5 4 11 3" xfId="3448"/>
    <cellStyle name="SAPBEXfilterDrill 5 4 11 3 2" xfId="6928"/>
    <cellStyle name="SAPBEXfilterDrill 5 4 11 4" xfId="3449"/>
    <cellStyle name="SAPBEXfilterDrill 5 4 11 4 2" xfId="6927"/>
    <cellStyle name="SAPBEXfilterDrill 5 4 11 5" xfId="3450"/>
    <cellStyle name="SAPBEXfilterDrill 5 4 11 5 2" xfId="6926"/>
    <cellStyle name="SAPBEXfilterDrill 5 4 11 6" xfId="5801"/>
    <cellStyle name="SAPBEXfilterDrill 5 4 11 7" xfId="9571"/>
    <cellStyle name="SAPBEXfilterDrill 5 4 12" xfId="1278"/>
    <cellStyle name="SAPBEXfilterDrill 5 4 12 2" xfId="3451"/>
    <cellStyle name="SAPBEXfilterDrill 5 4 12 2 2" xfId="5659"/>
    <cellStyle name="SAPBEXfilterDrill 5 4 12 3" xfId="3452"/>
    <cellStyle name="SAPBEXfilterDrill 5 4 12 3 2" xfId="6925"/>
    <cellStyle name="SAPBEXfilterDrill 5 4 12 4" xfId="3453"/>
    <cellStyle name="SAPBEXfilterDrill 5 4 12 4 2" xfId="6924"/>
    <cellStyle name="SAPBEXfilterDrill 5 4 12 5" xfId="3454"/>
    <cellStyle name="SAPBEXfilterDrill 5 4 12 5 2" xfId="6923"/>
    <cellStyle name="SAPBEXfilterDrill 5 4 12 6" xfId="6337"/>
    <cellStyle name="SAPBEXfilterDrill 5 4 12 7" xfId="9046"/>
    <cellStyle name="SAPBEXfilterDrill 5 4 13" xfId="1151"/>
    <cellStyle name="SAPBEXfilterDrill 5 4 13 2" xfId="3455"/>
    <cellStyle name="SAPBEXfilterDrill 5 4 13 2 2" xfId="6922"/>
    <cellStyle name="SAPBEXfilterDrill 5 4 13 3" xfId="3456"/>
    <cellStyle name="SAPBEXfilterDrill 5 4 13 3 2" xfId="6921"/>
    <cellStyle name="SAPBEXfilterDrill 5 4 13 4" xfId="3457"/>
    <cellStyle name="SAPBEXfilterDrill 5 4 13 4 2" xfId="6920"/>
    <cellStyle name="SAPBEXfilterDrill 5 4 13 5" xfId="3458"/>
    <cellStyle name="SAPBEXfilterDrill 5 4 13 5 2" xfId="6919"/>
    <cellStyle name="SAPBEXfilterDrill 5 4 13 6" xfId="6210"/>
    <cellStyle name="SAPBEXfilterDrill 5 4 13 7" xfId="9171"/>
    <cellStyle name="SAPBEXfilterDrill 5 4 14" xfId="1328"/>
    <cellStyle name="SAPBEXfilterDrill 5 4 14 2" xfId="3459"/>
    <cellStyle name="SAPBEXfilterDrill 5 4 14 2 2" xfId="6918"/>
    <cellStyle name="SAPBEXfilterDrill 5 4 14 3" xfId="3460"/>
    <cellStyle name="SAPBEXfilterDrill 5 4 14 3 2" xfId="6917"/>
    <cellStyle name="SAPBEXfilterDrill 5 4 14 4" xfId="3461"/>
    <cellStyle name="SAPBEXfilterDrill 5 4 14 4 2" xfId="6916"/>
    <cellStyle name="SAPBEXfilterDrill 5 4 14 5" xfId="3462"/>
    <cellStyle name="SAPBEXfilterDrill 5 4 14 5 2" xfId="6915"/>
    <cellStyle name="SAPBEXfilterDrill 5 4 14 6" xfId="6387"/>
    <cellStyle name="SAPBEXfilterDrill 5 4 14 7" xfId="8998"/>
    <cellStyle name="SAPBEXfilterDrill 5 4 15" xfId="1411"/>
    <cellStyle name="SAPBEXfilterDrill 5 4 15 2" xfId="3463"/>
    <cellStyle name="SAPBEXfilterDrill 5 4 15 2 2" xfId="6914"/>
    <cellStyle name="SAPBEXfilterDrill 5 4 15 3" xfId="3464"/>
    <cellStyle name="SAPBEXfilterDrill 5 4 15 3 2" xfId="6913"/>
    <cellStyle name="SAPBEXfilterDrill 5 4 15 4" xfId="3465"/>
    <cellStyle name="SAPBEXfilterDrill 5 4 15 4 2" xfId="6912"/>
    <cellStyle name="SAPBEXfilterDrill 5 4 15 5" xfId="3466"/>
    <cellStyle name="SAPBEXfilterDrill 5 4 15 5 2" xfId="6911"/>
    <cellStyle name="SAPBEXfilterDrill 5 4 15 6" xfId="6470"/>
    <cellStyle name="SAPBEXfilterDrill 5 4 15 7" xfId="8918"/>
    <cellStyle name="SAPBEXfilterDrill 5 4 16" xfId="795"/>
    <cellStyle name="SAPBEXfilterDrill 5 4 16 2" xfId="3467"/>
    <cellStyle name="SAPBEXfilterDrill 5 4 16 2 2" xfId="6910"/>
    <cellStyle name="SAPBEXfilterDrill 5 4 16 3" xfId="3468"/>
    <cellStyle name="SAPBEXfilterDrill 5 4 16 3 2" xfId="6909"/>
    <cellStyle name="SAPBEXfilterDrill 5 4 16 4" xfId="3469"/>
    <cellStyle name="SAPBEXfilterDrill 5 4 16 4 2" xfId="6908"/>
    <cellStyle name="SAPBEXfilterDrill 5 4 16 5" xfId="3470"/>
    <cellStyle name="SAPBEXfilterDrill 5 4 16 5 2" xfId="6907"/>
    <cellStyle name="SAPBEXfilterDrill 5 4 16 6" xfId="5854"/>
    <cellStyle name="SAPBEXfilterDrill 5 4 16 7" xfId="9519"/>
    <cellStyle name="SAPBEXfilterDrill 5 4 17" xfId="1380"/>
    <cellStyle name="SAPBEXfilterDrill 5 4 17 2" xfId="3471"/>
    <cellStyle name="SAPBEXfilterDrill 5 4 17 2 2" xfId="6906"/>
    <cellStyle name="SAPBEXfilterDrill 5 4 17 3" xfId="3472"/>
    <cellStyle name="SAPBEXfilterDrill 5 4 17 3 2" xfId="6905"/>
    <cellStyle name="SAPBEXfilterDrill 5 4 17 4" xfId="3473"/>
    <cellStyle name="SAPBEXfilterDrill 5 4 17 4 2" xfId="6904"/>
    <cellStyle name="SAPBEXfilterDrill 5 4 17 5" xfId="3474"/>
    <cellStyle name="SAPBEXfilterDrill 5 4 17 5 2" xfId="6903"/>
    <cellStyle name="SAPBEXfilterDrill 5 4 17 6" xfId="6439"/>
    <cellStyle name="SAPBEXfilterDrill 5 4 17 7" xfId="8948"/>
    <cellStyle name="SAPBEXfilterDrill 5 4 18" xfId="1492"/>
    <cellStyle name="SAPBEXfilterDrill 5 4 18 2" xfId="3475"/>
    <cellStyle name="SAPBEXfilterDrill 5 4 18 2 2" xfId="6902"/>
    <cellStyle name="SAPBEXfilterDrill 5 4 18 3" xfId="3476"/>
    <cellStyle name="SAPBEXfilterDrill 5 4 18 3 2" xfId="6901"/>
    <cellStyle name="SAPBEXfilterDrill 5 4 18 4" xfId="3477"/>
    <cellStyle name="SAPBEXfilterDrill 5 4 18 4 2" xfId="6900"/>
    <cellStyle name="SAPBEXfilterDrill 5 4 18 5" xfId="3478"/>
    <cellStyle name="SAPBEXfilterDrill 5 4 18 5 2" xfId="6899"/>
    <cellStyle name="SAPBEXfilterDrill 5 4 18 6" xfId="6551"/>
    <cellStyle name="SAPBEXfilterDrill 5 4 18 7" xfId="8843"/>
    <cellStyle name="SAPBEXfilterDrill 5 4 19" xfId="1430"/>
    <cellStyle name="SAPBEXfilterDrill 5 4 19 2" xfId="3479"/>
    <cellStyle name="SAPBEXfilterDrill 5 4 19 2 2" xfId="6898"/>
    <cellStyle name="SAPBEXfilterDrill 5 4 19 3" xfId="3480"/>
    <cellStyle name="SAPBEXfilterDrill 5 4 19 3 2" xfId="6897"/>
    <cellStyle name="SAPBEXfilterDrill 5 4 19 4" xfId="3481"/>
    <cellStyle name="SAPBEXfilterDrill 5 4 19 4 2" xfId="6896"/>
    <cellStyle name="SAPBEXfilterDrill 5 4 19 5" xfId="3482"/>
    <cellStyle name="SAPBEXfilterDrill 5 4 19 5 2" xfId="6895"/>
    <cellStyle name="SAPBEXfilterDrill 5 4 19 6" xfId="6489"/>
    <cellStyle name="SAPBEXfilterDrill 5 4 19 7" xfId="8900"/>
    <cellStyle name="SAPBEXfilterDrill 5 4 2" xfId="618"/>
    <cellStyle name="SAPBEXfilterDrill 5 4 2 2" xfId="3483"/>
    <cellStyle name="SAPBEXfilterDrill 5 4 2 2 2" xfId="6894"/>
    <cellStyle name="SAPBEXfilterDrill 5 4 2 3" xfId="3484"/>
    <cellStyle name="SAPBEXfilterDrill 5 4 2 3 2" xfId="6893"/>
    <cellStyle name="SAPBEXfilterDrill 5 4 2 4" xfId="9693"/>
    <cellStyle name="SAPBEXfilterDrill 5 4 20" xfId="1503"/>
    <cellStyle name="SAPBEXfilterDrill 5 4 20 2" xfId="3485"/>
    <cellStyle name="SAPBEXfilterDrill 5 4 20 2 2" xfId="6892"/>
    <cellStyle name="SAPBEXfilterDrill 5 4 20 3" xfId="3486"/>
    <cellStyle name="SAPBEXfilterDrill 5 4 20 3 2" xfId="6891"/>
    <cellStyle name="SAPBEXfilterDrill 5 4 20 4" xfId="3487"/>
    <cellStyle name="SAPBEXfilterDrill 5 4 20 4 2" xfId="6890"/>
    <cellStyle name="SAPBEXfilterDrill 5 4 20 5" xfId="3488"/>
    <cellStyle name="SAPBEXfilterDrill 5 4 20 5 2" xfId="6889"/>
    <cellStyle name="SAPBEXfilterDrill 5 4 20 6" xfId="6562"/>
    <cellStyle name="SAPBEXfilterDrill 5 4 20 7" xfId="8832"/>
    <cellStyle name="SAPBEXfilterDrill 5 4 21" xfId="1488"/>
    <cellStyle name="SAPBEXfilterDrill 5 4 21 2" xfId="3489"/>
    <cellStyle name="SAPBEXfilterDrill 5 4 21 2 2" xfId="6888"/>
    <cellStyle name="SAPBEXfilterDrill 5 4 21 3" xfId="3490"/>
    <cellStyle name="SAPBEXfilterDrill 5 4 21 3 2" xfId="6887"/>
    <cellStyle name="SAPBEXfilterDrill 5 4 21 4" xfId="3491"/>
    <cellStyle name="SAPBEXfilterDrill 5 4 21 4 2" xfId="6886"/>
    <cellStyle name="SAPBEXfilterDrill 5 4 21 5" xfId="6547"/>
    <cellStyle name="SAPBEXfilterDrill 5 4 21 6" xfId="8847"/>
    <cellStyle name="SAPBEXfilterDrill 5 4 3" xfId="978"/>
    <cellStyle name="SAPBEXfilterDrill 5 4 3 2" xfId="3492"/>
    <cellStyle name="SAPBEXfilterDrill 5 4 3 2 2" xfId="5579"/>
    <cellStyle name="SAPBEXfilterDrill 5 4 3 3" xfId="3493"/>
    <cellStyle name="SAPBEXfilterDrill 5 4 3 3 2" xfId="6885"/>
    <cellStyle name="SAPBEXfilterDrill 5 4 3 4" xfId="3494"/>
    <cellStyle name="SAPBEXfilterDrill 5 4 3 4 2" xfId="6884"/>
    <cellStyle name="SAPBEXfilterDrill 5 4 3 5" xfId="3495"/>
    <cellStyle name="SAPBEXfilterDrill 5 4 3 5 2" xfId="6883"/>
    <cellStyle name="SAPBEXfilterDrill 5 4 3 6" xfId="6037"/>
    <cellStyle name="SAPBEXfilterDrill 5 4 3 7" xfId="9341"/>
    <cellStyle name="SAPBEXfilterDrill 5 4 4" xfId="648"/>
    <cellStyle name="SAPBEXfilterDrill 5 4 4 2" xfId="3496"/>
    <cellStyle name="SAPBEXfilterDrill 5 4 4 2 2" xfId="6882"/>
    <cellStyle name="SAPBEXfilterDrill 5 4 4 3" xfId="3497"/>
    <cellStyle name="SAPBEXfilterDrill 5 4 4 3 2" xfId="6881"/>
    <cellStyle name="SAPBEXfilterDrill 5 4 4 4" xfId="3498"/>
    <cellStyle name="SAPBEXfilterDrill 5 4 4 4 2" xfId="6880"/>
    <cellStyle name="SAPBEXfilterDrill 5 4 4 5" xfId="3499"/>
    <cellStyle name="SAPBEXfilterDrill 5 4 4 5 2" xfId="6879"/>
    <cellStyle name="SAPBEXfilterDrill 5 4 4 6" xfId="5707"/>
    <cellStyle name="SAPBEXfilterDrill 5 4 4 7" xfId="9664"/>
    <cellStyle name="SAPBEXfilterDrill 5 4 5" xfId="864"/>
    <cellStyle name="SAPBEXfilterDrill 5 4 5 2" xfId="3500"/>
    <cellStyle name="SAPBEXfilterDrill 5 4 5 2 2" xfId="6878"/>
    <cellStyle name="SAPBEXfilterDrill 5 4 5 3" xfId="3501"/>
    <cellStyle name="SAPBEXfilterDrill 5 4 5 3 2" xfId="6877"/>
    <cellStyle name="SAPBEXfilterDrill 5 4 5 4" xfId="3502"/>
    <cellStyle name="SAPBEXfilterDrill 5 4 5 4 2" xfId="6876"/>
    <cellStyle name="SAPBEXfilterDrill 5 4 5 5" xfId="3503"/>
    <cellStyle name="SAPBEXfilterDrill 5 4 5 5 2" xfId="6875"/>
    <cellStyle name="SAPBEXfilterDrill 5 4 5 6" xfId="5923"/>
    <cellStyle name="SAPBEXfilterDrill 5 4 5 7" xfId="9452"/>
    <cellStyle name="SAPBEXfilterDrill 5 4 6" xfId="661"/>
    <cellStyle name="SAPBEXfilterDrill 5 4 6 2" xfId="3504"/>
    <cellStyle name="SAPBEXfilterDrill 5 4 6 2 2" xfId="6874"/>
    <cellStyle name="SAPBEXfilterDrill 5 4 6 3" xfId="3505"/>
    <cellStyle name="SAPBEXfilterDrill 5 4 6 3 2" xfId="6873"/>
    <cellStyle name="SAPBEXfilterDrill 5 4 6 4" xfId="3506"/>
    <cellStyle name="SAPBEXfilterDrill 5 4 6 4 2" xfId="6872"/>
    <cellStyle name="SAPBEXfilterDrill 5 4 6 5" xfId="3507"/>
    <cellStyle name="SAPBEXfilterDrill 5 4 6 5 2" xfId="6871"/>
    <cellStyle name="SAPBEXfilterDrill 5 4 6 6" xfId="5720"/>
    <cellStyle name="SAPBEXfilterDrill 5 4 6 7" xfId="9651"/>
    <cellStyle name="SAPBEXfilterDrill 5 4 7" xfId="871"/>
    <cellStyle name="SAPBEXfilterDrill 5 4 7 2" xfId="3508"/>
    <cellStyle name="SAPBEXfilterDrill 5 4 7 2 2" xfId="6870"/>
    <cellStyle name="SAPBEXfilterDrill 5 4 7 3" xfId="3509"/>
    <cellStyle name="SAPBEXfilterDrill 5 4 7 3 2" xfId="6869"/>
    <cellStyle name="SAPBEXfilterDrill 5 4 7 4" xfId="3510"/>
    <cellStyle name="SAPBEXfilterDrill 5 4 7 4 2" xfId="6868"/>
    <cellStyle name="SAPBEXfilterDrill 5 4 7 5" xfId="3511"/>
    <cellStyle name="SAPBEXfilterDrill 5 4 7 5 2" xfId="6867"/>
    <cellStyle name="SAPBEXfilterDrill 5 4 7 6" xfId="5930"/>
    <cellStyle name="SAPBEXfilterDrill 5 4 7 7" xfId="9445"/>
    <cellStyle name="SAPBEXfilterDrill 5 4 8" xfId="781"/>
    <cellStyle name="SAPBEXfilterDrill 5 4 8 2" xfId="3512"/>
    <cellStyle name="SAPBEXfilterDrill 5 4 8 2 2" xfId="6866"/>
    <cellStyle name="SAPBEXfilterDrill 5 4 8 3" xfId="3513"/>
    <cellStyle name="SAPBEXfilterDrill 5 4 8 3 2" xfId="6865"/>
    <cellStyle name="SAPBEXfilterDrill 5 4 8 4" xfId="3514"/>
    <cellStyle name="SAPBEXfilterDrill 5 4 8 4 2" xfId="6864"/>
    <cellStyle name="SAPBEXfilterDrill 5 4 8 5" xfId="3515"/>
    <cellStyle name="SAPBEXfilterDrill 5 4 8 5 2" xfId="6863"/>
    <cellStyle name="SAPBEXfilterDrill 5 4 8 6" xfId="5840"/>
    <cellStyle name="SAPBEXfilterDrill 5 4 8 7" xfId="9533"/>
    <cellStyle name="SAPBEXfilterDrill 5 4 9" xfId="1111"/>
    <cellStyle name="SAPBEXfilterDrill 5 4 9 2" xfId="3516"/>
    <cellStyle name="SAPBEXfilterDrill 5 4 9 2 2" xfId="6862"/>
    <cellStyle name="SAPBEXfilterDrill 5 4 9 3" xfId="3517"/>
    <cellStyle name="SAPBEXfilterDrill 5 4 9 3 2" xfId="6861"/>
    <cellStyle name="SAPBEXfilterDrill 5 4 9 4" xfId="3518"/>
    <cellStyle name="SAPBEXfilterDrill 5 4 9 4 2" xfId="6860"/>
    <cellStyle name="SAPBEXfilterDrill 5 4 9 5" xfId="3519"/>
    <cellStyle name="SAPBEXfilterDrill 5 4 9 5 2" xfId="6859"/>
    <cellStyle name="SAPBEXfilterDrill 5 4 9 6" xfId="6170"/>
    <cellStyle name="SAPBEXfilterDrill 5 4 9 7" xfId="9210"/>
    <cellStyle name="SAPBEXfilterDrill 5 5" xfId="555"/>
    <cellStyle name="SAPBEXfilterDrill 5 5 10" xfId="1030"/>
    <cellStyle name="SAPBEXfilterDrill 5 5 10 2" xfId="3520"/>
    <cellStyle name="SAPBEXfilterDrill 5 5 10 2 2" xfId="6858"/>
    <cellStyle name="SAPBEXfilterDrill 5 5 10 3" xfId="3521"/>
    <cellStyle name="SAPBEXfilterDrill 5 5 10 3 2" xfId="6857"/>
    <cellStyle name="SAPBEXfilterDrill 5 5 10 4" xfId="3522"/>
    <cellStyle name="SAPBEXfilterDrill 5 5 10 4 2" xfId="6856"/>
    <cellStyle name="SAPBEXfilterDrill 5 5 10 5" xfId="3523"/>
    <cellStyle name="SAPBEXfilterDrill 5 5 10 5 2" xfId="6855"/>
    <cellStyle name="SAPBEXfilterDrill 5 5 10 6" xfId="6089"/>
    <cellStyle name="SAPBEXfilterDrill 5 5 10 7" xfId="9289"/>
    <cellStyle name="SAPBEXfilterDrill 5 5 11" xfId="809"/>
    <cellStyle name="SAPBEXfilterDrill 5 5 11 2" xfId="3524"/>
    <cellStyle name="SAPBEXfilterDrill 5 5 11 2 2" xfId="6854"/>
    <cellStyle name="SAPBEXfilterDrill 5 5 11 3" xfId="3525"/>
    <cellStyle name="SAPBEXfilterDrill 5 5 11 3 2" xfId="6853"/>
    <cellStyle name="SAPBEXfilterDrill 5 5 11 4" xfId="3526"/>
    <cellStyle name="SAPBEXfilterDrill 5 5 11 4 2" xfId="6852"/>
    <cellStyle name="SAPBEXfilterDrill 5 5 11 5" xfId="3527"/>
    <cellStyle name="SAPBEXfilterDrill 5 5 11 5 2" xfId="6851"/>
    <cellStyle name="SAPBEXfilterDrill 5 5 11 6" xfId="5868"/>
    <cellStyle name="SAPBEXfilterDrill 5 5 11 7" xfId="9505"/>
    <cellStyle name="SAPBEXfilterDrill 5 5 12" xfId="1279"/>
    <cellStyle name="SAPBEXfilterDrill 5 5 12 2" xfId="3528"/>
    <cellStyle name="SAPBEXfilterDrill 5 5 12 2 2" xfId="6850"/>
    <cellStyle name="SAPBEXfilterDrill 5 5 12 3" xfId="3529"/>
    <cellStyle name="SAPBEXfilterDrill 5 5 12 3 2" xfId="6849"/>
    <cellStyle name="SAPBEXfilterDrill 5 5 12 4" xfId="3530"/>
    <cellStyle name="SAPBEXfilterDrill 5 5 12 4 2" xfId="6848"/>
    <cellStyle name="SAPBEXfilterDrill 5 5 12 5" xfId="3531"/>
    <cellStyle name="SAPBEXfilterDrill 5 5 12 5 2" xfId="6847"/>
    <cellStyle name="SAPBEXfilterDrill 5 5 12 6" xfId="6338"/>
    <cellStyle name="SAPBEXfilterDrill 5 5 12 7" xfId="9045"/>
    <cellStyle name="SAPBEXfilterDrill 5 5 13" xfId="1152"/>
    <cellStyle name="SAPBEXfilterDrill 5 5 13 2" xfId="3532"/>
    <cellStyle name="SAPBEXfilterDrill 5 5 13 2 2" xfId="6846"/>
    <cellStyle name="SAPBEXfilterDrill 5 5 13 3" xfId="3533"/>
    <cellStyle name="SAPBEXfilterDrill 5 5 13 3 2" xfId="5562"/>
    <cellStyle name="SAPBEXfilterDrill 5 5 13 4" xfId="3534"/>
    <cellStyle name="SAPBEXfilterDrill 5 5 13 4 2" xfId="6845"/>
    <cellStyle name="SAPBEXfilterDrill 5 5 13 5" xfId="3535"/>
    <cellStyle name="SAPBEXfilterDrill 5 5 13 5 2" xfId="6844"/>
    <cellStyle name="SAPBEXfilterDrill 5 5 13 6" xfId="6211"/>
    <cellStyle name="SAPBEXfilterDrill 5 5 13 7" xfId="9170"/>
    <cellStyle name="SAPBEXfilterDrill 5 5 14" xfId="1329"/>
    <cellStyle name="SAPBEXfilterDrill 5 5 14 2" xfId="3536"/>
    <cellStyle name="SAPBEXfilterDrill 5 5 14 2 2" xfId="6843"/>
    <cellStyle name="SAPBEXfilterDrill 5 5 14 3" xfId="3537"/>
    <cellStyle name="SAPBEXfilterDrill 5 5 14 3 2" xfId="6842"/>
    <cellStyle name="SAPBEXfilterDrill 5 5 14 4" xfId="3538"/>
    <cellStyle name="SAPBEXfilterDrill 5 5 14 4 2" xfId="6841"/>
    <cellStyle name="SAPBEXfilterDrill 5 5 14 5" xfId="3539"/>
    <cellStyle name="SAPBEXfilterDrill 5 5 14 5 2" xfId="6840"/>
    <cellStyle name="SAPBEXfilterDrill 5 5 14 6" xfId="6388"/>
    <cellStyle name="SAPBEXfilterDrill 5 5 14 7" xfId="8997"/>
    <cellStyle name="SAPBEXfilterDrill 5 5 15" xfId="1364"/>
    <cellStyle name="SAPBEXfilterDrill 5 5 15 2" xfId="3540"/>
    <cellStyle name="SAPBEXfilterDrill 5 5 15 2 2" xfId="6839"/>
    <cellStyle name="SAPBEXfilterDrill 5 5 15 3" xfId="3541"/>
    <cellStyle name="SAPBEXfilterDrill 5 5 15 3 2" xfId="6838"/>
    <cellStyle name="SAPBEXfilterDrill 5 5 15 4" xfId="3542"/>
    <cellStyle name="SAPBEXfilterDrill 5 5 15 4 2" xfId="6837"/>
    <cellStyle name="SAPBEXfilterDrill 5 5 15 5" xfId="3543"/>
    <cellStyle name="SAPBEXfilterDrill 5 5 15 5 2" xfId="6836"/>
    <cellStyle name="SAPBEXfilterDrill 5 5 15 6" xfId="6423"/>
    <cellStyle name="SAPBEXfilterDrill 5 5 15 7" xfId="8962"/>
    <cellStyle name="SAPBEXfilterDrill 5 5 16" xfId="883"/>
    <cellStyle name="SAPBEXfilterDrill 5 5 16 2" xfId="3544"/>
    <cellStyle name="SAPBEXfilterDrill 5 5 16 2 2" xfId="6835"/>
    <cellStyle name="SAPBEXfilterDrill 5 5 16 3" xfId="3545"/>
    <cellStyle name="SAPBEXfilterDrill 5 5 16 3 2" xfId="6834"/>
    <cellStyle name="SAPBEXfilterDrill 5 5 16 4" xfId="3546"/>
    <cellStyle name="SAPBEXfilterDrill 5 5 16 4 2" xfId="6833"/>
    <cellStyle name="SAPBEXfilterDrill 5 5 16 5" xfId="3547"/>
    <cellStyle name="SAPBEXfilterDrill 5 5 16 5 2" xfId="6832"/>
    <cellStyle name="SAPBEXfilterDrill 5 5 16 6" xfId="5942"/>
    <cellStyle name="SAPBEXfilterDrill 5 5 16 7" xfId="9433"/>
    <cellStyle name="SAPBEXfilterDrill 5 5 17" xfId="1195"/>
    <cellStyle name="SAPBEXfilterDrill 5 5 17 2" xfId="3548"/>
    <cellStyle name="SAPBEXfilterDrill 5 5 17 2 2" xfId="6831"/>
    <cellStyle name="SAPBEXfilterDrill 5 5 17 3" xfId="3549"/>
    <cellStyle name="SAPBEXfilterDrill 5 5 17 3 2" xfId="6830"/>
    <cellStyle name="SAPBEXfilterDrill 5 5 17 4" xfId="3550"/>
    <cellStyle name="SAPBEXfilterDrill 5 5 17 4 2" xfId="6829"/>
    <cellStyle name="SAPBEXfilterDrill 5 5 17 5" xfId="3551"/>
    <cellStyle name="SAPBEXfilterDrill 5 5 17 5 2" xfId="6828"/>
    <cellStyle name="SAPBEXfilterDrill 5 5 17 6" xfId="6254"/>
    <cellStyle name="SAPBEXfilterDrill 5 5 17 7" xfId="9127"/>
    <cellStyle name="SAPBEXfilterDrill 5 5 18" xfId="1376"/>
    <cellStyle name="SAPBEXfilterDrill 5 5 18 2" xfId="3552"/>
    <cellStyle name="SAPBEXfilterDrill 5 5 18 2 2" xfId="6827"/>
    <cellStyle name="SAPBEXfilterDrill 5 5 18 3" xfId="3553"/>
    <cellStyle name="SAPBEXfilterDrill 5 5 18 3 2" xfId="6826"/>
    <cellStyle name="SAPBEXfilterDrill 5 5 18 4" xfId="3554"/>
    <cellStyle name="SAPBEXfilterDrill 5 5 18 4 2" xfId="6825"/>
    <cellStyle name="SAPBEXfilterDrill 5 5 18 5" xfId="3555"/>
    <cellStyle name="SAPBEXfilterDrill 5 5 18 5 2" xfId="6824"/>
    <cellStyle name="SAPBEXfilterDrill 5 5 18 6" xfId="6435"/>
    <cellStyle name="SAPBEXfilterDrill 5 5 18 7" xfId="8952"/>
    <cellStyle name="SAPBEXfilterDrill 5 5 19" xfId="1451"/>
    <cellStyle name="SAPBEXfilterDrill 5 5 19 2" xfId="3556"/>
    <cellStyle name="SAPBEXfilterDrill 5 5 19 2 2" xfId="6823"/>
    <cellStyle name="SAPBEXfilterDrill 5 5 19 3" xfId="3557"/>
    <cellStyle name="SAPBEXfilterDrill 5 5 19 3 2" xfId="6822"/>
    <cellStyle name="SAPBEXfilterDrill 5 5 19 4" xfId="3558"/>
    <cellStyle name="SAPBEXfilterDrill 5 5 19 4 2" xfId="6821"/>
    <cellStyle name="SAPBEXfilterDrill 5 5 19 5" xfId="3559"/>
    <cellStyle name="SAPBEXfilterDrill 5 5 19 5 2" xfId="6820"/>
    <cellStyle name="SAPBEXfilterDrill 5 5 19 6" xfId="6510"/>
    <cellStyle name="SAPBEXfilterDrill 5 5 19 7" xfId="8883"/>
    <cellStyle name="SAPBEXfilterDrill 5 5 2" xfId="607"/>
    <cellStyle name="SAPBEXfilterDrill 5 5 2 2" xfId="3560"/>
    <cellStyle name="SAPBEXfilterDrill 5 5 2 2 2" xfId="6819"/>
    <cellStyle name="SAPBEXfilterDrill 5 5 2 3" xfId="3561"/>
    <cellStyle name="SAPBEXfilterDrill 5 5 2 3 2" xfId="6818"/>
    <cellStyle name="SAPBEXfilterDrill 5 5 2 4" xfId="9702"/>
    <cellStyle name="SAPBEXfilterDrill 5 5 20" xfId="1515"/>
    <cellStyle name="SAPBEXfilterDrill 5 5 20 2" xfId="3562"/>
    <cellStyle name="SAPBEXfilterDrill 5 5 20 2 2" xfId="6817"/>
    <cellStyle name="SAPBEXfilterDrill 5 5 20 3" xfId="3563"/>
    <cellStyle name="SAPBEXfilterDrill 5 5 20 3 2" xfId="6816"/>
    <cellStyle name="SAPBEXfilterDrill 5 5 20 4" xfId="3564"/>
    <cellStyle name="SAPBEXfilterDrill 5 5 20 4 2" xfId="6815"/>
    <cellStyle name="SAPBEXfilterDrill 5 5 20 5" xfId="3565"/>
    <cellStyle name="SAPBEXfilterDrill 5 5 20 5 2" xfId="6814"/>
    <cellStyle name="SAPBEXfilterDrill 5 5 20 6" xfId="6574"/>
    <cellStyle name="SAPBEXfilterDrill 5 5 20 7" xfId="8821"/>
    <cellStyle name="SAPBEXfilterDrill 5 5 21" xfId="804"/>
    <cellStyle name="SAPBEXfilterDrill 5 5 21 2" xfId="3566"/>
    <cellStyle name="SAPBEXfilterDrill 5 5 21 2 2" xfId="6813"/>
    <cellStyle name="SAPBEXfilterDrill 5 5 21 3" xfId="3567"/>
    <cellStyle name="SAPBEXfilterDrill 5 5 21 3 2" xfId="6812"/>
    <cellStyle name="SAPBEXfilterDrill 5 5 21 4" xfId="3568"/>
    <cellStyle name="SAPBEXfilterDrill 5 5 21 4 2" xfId="6811"/>
    <cellStyle name="SAPBEXfilterDrill 5 5 21 5" xfId="5863"/>
    <cellStyle name="SAPBEXfilterDrill 5 5 21 6" xfId="9510"/>
    <cellStyle name="SAPBEXfilterDrill 5 5 3" xfId="953"/>
    <cellStyle name="SAPBEXfilterDrill 5 5 3 2" xfId="3569"/>
    <cellStyle name="SAPBEXfilterDrill 5 5 3 2 2" xfId="6810"/>
    <cellStyle name="SAPBEXfilterDrill 5 5 3 3" xfId="3570"/>
    <cellStyle name="SAPBEXfilterDrill 5 5 3 3 2" xfId="6809"/>
    <cellStyle name="SAPBEXfilterDrill 5 5 3 4" xfId="3571"/>
    <cellStyle name="SAPBEXfilterDrill 5 5 3 4 2" xfId="6808"/>
    <cellStyle name="SAPBEXfilterDrill 5 5 3 5" xfId="3572"/>
    <cellStyle name="SAPBEXfilterDrill 5 5 3 5 2" xfId="6807"/>
    <cellStyle name="SAPBEXfilterDrill 5 5 3 6" xfId="6012"/>
    <cellStyle name="SAPBEXfilterDrill 5 5 3 7" xfId="9365"/>
    <cellStyle name="SAPBEXfilterDrill 5 5 4" xfId="985"/>
    <cellStyle name="SAPBEXfilterDrill 5 5 4 2" xfId="3573"/>
    <cellStyle name="SAPBEXfilterDrill 5 5 4 2 2" xfId="6806"/>
    <cellStyle name="SAPBEXfilterDrill 5 5 4 3" xfId="3574"/>
    <cellStyle name="SAPBEXfilterDrill 5 5 4 3 2" xfId="6805"/>
    <cellStyle name="SAPBEXfilterDrill 5 5 4 4" xfId="3575"/>
    <cellStyle name="SAPBEXfilterDrill 5 5 4 4 2" xfId="6804"/>
    <cellStyle name="SAPBEXfilterDrill 5 5 4 5" xfId="3576"/>
    <cellStyle name="SAPBEXfilterDrill 5 5 4 5 2" xfId="6803"/>
    <cellStyle name="SAPBEXfilterDrill 5 5 4 6" xfId="6044"/>
    <cellStyle name="SAPBEXfilterDrill 5 5 4 7" xfId="9334"/>
    <cellStyle name="SAPBEXfilterDrill 5 5 5" xfId="651"/>
    <cellStyle name="SAPBEXfilterDrill 5 5 5 2" xfId="3577"/>
    <cellStyle name="SAPBEXfilterDrill 5 5 5 2 2" xfId="6802"/>
    <cellStyle name="SAPBEXfilterDrill 5 5 5 3" xfId="3578"/>
    <cellStyle name="SAPBEXfilterDrill 5 5 5 3 2" xfId="6801"/>
    <cellStyle name="SAPBEXfilterDrill 5 5 5 4" xfId="3579"/>
    <cellStyle name="SAPBEXfilterDrill 5 5 5 4 2" xfId="6800"/>
    <cellStyle name="SAPBEXfilterDrill 5 5 5 5" xfId="3580"/>
    <cellStyle name="SAPBEXfilterDrill 5 5 5 5 2" xfId="6799"/>
    <cellStyle name="SAPBEXfilterDrill 5 5 5 6" xfId="5710"/>
    <cellStyle name="SAPBEXfilterDrill 5 5 5 7" xfId="9661"/>
    <cellStyle name="SAPBEXfilterDrill 5 5 6" xfId="646"/>
    <cellStyle name="SAPBEXfilterDrill 5 5 6 2" xfId="3581"/>
    <cellStyle name="SAPBEXfilterDrill 5 5 6 2 2" xfId="6798"/>
    <cellStyle name="SAPBEXfilterDrill 5 5 6 3" xfId="3582"/>
    <cellStyle name="SAPBEXfilterDrill 5 5 6 3 2" xfId="6797"/>
    <cellStyle name="SAPBEXfilterDrill 5 5 6 4" xfId="3583"/>
    <cellStyle name="SAPBEXfilterDrill 5 5 6 4 2" xfId="6796"/>
    <cellStyle name="SAPBEXfilterDrill 5 5 6 5" xfId="3584"/>
    <cellStyle name="SAPBEXfilterDrill 5 5 6 5 2" xfId="6795"/>
    <cellStyle name="SAPBEXfilterDrill 5 5 6 6" xfId="5705"/>
    <cellStyle name="SAPBEXfilterDrill 5 5 6 7" xfId="9666"/>
    <cellStyle name="SAPBEXfilterDrill 5 5 7" xfId="869"/>
    <cellStyle name="SAPBEXfilterDrill 5 5 7 2" xfId="3585"/>
    <cellStyle name="SAPBEXfilterDrill 5 5 7 2 2" xfId="6794"/>
    <cellStyle name="SAPBEXfilterDrill 5 5 7 3" xfId="3586"/>
    <cellStyle name="SAPBEXfilterDrill 5 5 7 3 2" xfId="6793"/>
    <cellStyle name="SAPBEXfilterDrill 5 5 7 4" xfId="3587"/>
    <cellStyle name="SAPBEXfilterDrill 5 5 7 4 2" xfId="6792"/>
    <cellStyle name="SAPBEXfilterDrill 5 5 7 5" xfId="3588"/>
    <cellStyle name="SAPBEXfilterDrill 5 5 7 5 2" xfId="6791"/>
    <cellStyle name="SAPBEXfilterDrill 5 5 7 6" xfId="5928"/>
    <cellStyle name="SAPBEXfilterDrill 5 5 7 7" xfId="9447"/>
    <cellStyle name="SAPBEXfilterDrill 5 5 8" xfId="1058"/>
    <cellStyle name="SAPBEXfilterDrill 5 5 8 2" xfId="3589"/>
    <cellStyle name="SAPBEXfilterDrill 5 5 8 2 2" xfId="6790"/>
    <cellStyle name="SAPBEXfilterDrill 5 5 8 3" xfId="3590"/>
    <cellStyle name="SAPBEXfilterDrill 5 5 8 3 2" xfId="6789"/>
    <cellStyle name="SAPBEXfilterDrill 5 5 8 4" xfId="3591"/>
    <cellStyle name="SAPBEXfilterDrill 5 5 8 4 2" xfId="6788"/>
    <cellStyle name="SAPBEXfilterDrill 5 5 8 5" xfId="3592"/>
    <cellStyle name="SAPBEXfilterDrill 5 5 8 5 2" xfId="6787"/>
    <cellStyle name="SAPBEXfilterDrill 5 5 8 6" xfId="6117"/>
    <cellStyle name="SAPBEXfilterDrill 5 5 8 7" xfId="9262"/>
    <cellStyle name="SAPBEXfilterDrill 5 5 9" xfId="1112"/>
    <cellStyle name="SAPBEXfilterDrill 5 5 9 2" xfId="3593"/>
    <cellStyle name="SAPBEXfilterDrill 5 5 9 2 2" xfId="6786"/>
    <cellStyle name="SAPBEXfilterDrill 5 5 9 3" xfId="3594"/>
    <cellStyle name="SAPBEXfilterDrill 5 5 9 3 2" xfId="6785"/>
    <cellStyle name="SAPBEXfilterDrill 5 5 9 4" xfId="3595"/>
    <cellStyle name="SAPBEXfilterDrill 5 5 9 4 2" xfId="6784"/>
    <cellStyle name="SAPBEXfilterDrill 5 5 9 5" xfId="3596"/>
    <cellStyle name="SAPBEXfilterDrill 5 5 9 5 2" xfId="6783"/>
    <cellStyle name="SAPBEXfilterDrill 5 5 9 6" xfId="6171"/>
    <cellStyle name="SAPBEXfilterDrill 5 5 9 7" xfId="9209"/>
    <cellStyle name="SAPBEXfilterDrill 5 6" xfId="566"/>
    <cellStyle name="SAPBEXfilterDrill 5 6 10" xfId="810"/>
    <cellStyle name="SAPBEXfilterDrill 5 6 10 2" xfId="3597"/>
    <cellStyle name="SAPBEXfilterDrill 5 6 10 2 2" xfId="6782"/>
    <cellStyle name="SAPBEXfilterDrill 5 6 10 3" xfId="3598"/>
    <cellStyle name="SAPBEXfilterDrill 5 6 10 3 2" xfId="6781"/>
    <cellStyle name="SAPBEXfilterDrill 5 6 10 4" xfId="3599"/>
    <cellStyle name="SAPBEXfilterDrill 5 6 10 4 2" xfId="6780"/>
    <cellStyle name="SAPBEXfilterDrill 5 6 10 5" xfId="3600"/>
    <cellStyle name="SAPBEXfilterDrill 5 6 10 5 2" xfId="6779"/>
    <cellStyle name="SAPBEXfilterDrill 5 6 10 6" xfId="5869"/>
    <cellStyle name="SAPBEXfilterDrill 5 6 10 7" xfId="9504"/>
    <cellStyle name="SAPBEXfilterDrill 5 6 11" xfId="1280"/>
    <cellStyle name="SAPBEXfilterDrill 5 6 11 2" xfId="3601"/>
    <cellStyle name="SAPBEXfilterDrill 5 6 11 2 2" xfId="6778"/>
    <cellStyle name="SAPBEXfilterDrill 5 6 11 3" xfId="3602"/>
    <cellStyle name="SAPBEXfilterDrill 5 6 11 3 2" xfId="6777"/>
    <cellStyle name="SAPBEXfilterDrill 5 6 11 4" xfId="3603"/>
    <cellStyle name="SAPBEXfilterDrill 5 6 11 4 2" xfId="6776"/>
    <cellStyle name="SAPBEXfilterDrill 5 6 11 5" xfId="3604"/>
    <cellStyle name="SAPBEXfilterDrill 5 6 11 5 2" xfId="6775"/>
    <cellStyle name="SAPBEXfilterDrill 5 6 11 6" xfId="6339"/>
    <cellStyle name="SAPBEXfilterDrill 5 6 11 7" xfId="9044"/>
    <cellStyle name="SAPBEXfilterDrill 5 6 12" xfId="1153"/>
    <cellStyle name="SAPBEXfilterDrill 5 6 12 2" xfId="3605"/>
    <cellStyle name="SAPBEXfilterDrill 5 6 12 2 2" xfId="6774"/>
    <cellStyle name="SAPBEXfilterDrill 5 6 12 3" xfId="3606"/>
    <cellStyle name="SAPBEXfilterDrill 5 6 12 3 2" xfId="6773"/>
    <cellStyle name="SAPBEXfilterDrill 5 6 12 4" xfId="3607"/>
    <cellStyle name="SAPBEXfilterDrill 5 6 12 4 2" xfId="6772"/>
    <cellStyle name="SAPBEXfilterDrill 5 6 12 5" xfId="3608"/>
    <cellStyle name="SAPBEXfilterDrill 5 6 12 5 2" xfId="6771"/>
    <cellStyle name="SAPBEXfilterDrill 5 6 12 6" xfId="6212"/>
    <cellStyle name="SAPBEXfilterDrill 5 6 12 7" xfId="9169"/>
    <cellStyle name="SAPBEXfilterDrill 5 6 13" xfId="1330"/>
    <cellStyle name="SAPBEXfilterDrill 5 6 13 2" xfId="3609"/>
    <cellStyle name="SAPBEXfilterDrill 5 6 13 2 2" xfId="6770"/>
    <cellStyle name="SAPBEXfilterDrill 5 6 13 3" xfId="3610"/>
    <cellStyle name="SAPBEXfilterDrill 5 6 13 3 2" xfId="6769"/>
    <cellStyle name="SAPBEXfilterDrill 5 6 13 4" xfId="3611"/>
    <cellStyle name="SAPBEXfilterDrill 5 6 13 4 2" xfId="6768"/>
    <cellStyle name="SAPBEXfilterDrill 5 6 13 5" xfId="3612"/>
    <cellStyle name="SAPBEXfilterDrill 5 6 13 5 2" xfId="6767"/>
    <cellStyle name="SAPBEXfilterDrill 5 6 13 6" xfId="6389"/>
    <cellStyle name="SAPBEXfilterDrill 5 6 13 7" xfId="8996"/>
    <cellStyle name="SAPBEXfilterDrill 5 6 14" xfId="688"/>
    <cellStyle name="SAPBEXfilterDrill 5 6 14 2" xfId="3613"/>
    <cellStyle name="SAPBEXfilterDrill 5 6 14 2 2" xfId="6766"/>
    <cellStyle name="SAPBEXfilterDrill 5 6 14 3" xfId="3614"/>
    <cellStyle name="SAPBEXfilterDrill 5 6 14 3 2" xfId="6765"/>
    <cellStyle name="SAPBEXfilterDrill 5 6 14 4" xfId="3615"/>
    <cellStyle name="SAPBEXfilterDrill 5 6 14 4 2" xfId="6764"/>
    <cellStyle name="SAPBEXfilterDrill 5 6 14 5" xfId="3616"/>
    <cellStyle name="SAPBEXfilterDrill 5 6 14 5 2" xfId="6763"/>
    <cellStyle name="SAPBEXfilterDrill 5 6 14 6" xfId="5747"/>
    <cellStyle name="SAPBEXfilterDrill 5 6 14 7" xfId="9624"/>
    <cellStyle name="SAPBEXfilterDrill 5 6 15" xfId="1186"/>
    <cellStyle name="SAPBEXfilterDrill 5 6 15 2" xfId="3617"/>
    <cellStyle name="SAPBEXfilterDrill 5 6 15 2 2" xfId="6762"/>
    <cellStyle name="SAPBEXfilterDrill 5 6 15 3" xfId="3618"/>
    <cellStyle name="SAPBEXfilterDrill 5 6 15 3 2" xfId="6761"/>
    <cellStyle name="SAPBEXfilterDrill 5 6 15 4" xfId="3619"/>
    <cellStyle name="SAPBEXfilterDrill 5 6 15 4 2" xfId="6760"/>
    <cellStyle name="SAPBEXfilterDrill 5 6 15 5" xfId="3620"/>
    <cellStyle name="SAPBEXfilterDrill 5 6 15 5 2" xfId="6759"/>
    <cellStyle name="SAPBEXfilterDrill 5 6 15 6" xfId="6245"/>
    <cellStyle name="SAPBEXfilterDrill 5 6 15 7" xfId="9136"/>
    <cellStyle name="SAPBEXfilterDrill 5 6 16" xfId="904"/>
    <cellStyle name="SAPBEXfilterDrill 5 6 16 2" xfId="3621"/>
    <cellStyle name="SAPBEXfilterDrill 5 6 16 2 2" xfId="6758"/>
    <cellStyle name="SAPBEXfilterDrill 5 6 16 3" xfId="3622"/>
    <cellStyle name="SAPBEXfilterDrill 5 6 16 3 2" xfId="6757"/>
    <cellStyle name="SAPBEXfilterDrill 5 6 16 4" xfId="3623"/>
    <cellStyle name="SAPBEXfilterDrill 5 6 16 4 2" xfId="6756"/>
    <cellStyle name="SAPBEXfilterDrill 5 6 16 5" xfId="3624"/>
    <cellStyle name="SAPBEXfilterDrill 5 6 16 5 2" xfId="6755"/>
    <cellStyle name="SAPBEXfilterDrill 5 6 16 6" xfId="5963"/>
    <cellStyle name="SAPBEXfilterDrill 5 6 16 7" xfId="9413"/>
    <cellStyle name="SAPBEXfilterDrill 5 6 17" xfId="1125"/>
    <cellStyle name="SAPBEXfilterDrill 5 6 17 2" xfId="3625"/>
    <cellStyle name="SAPBEXfilterDrill 5 6 17 2 2" xfId="6754"/>
    <cellStyle name="SAPBEXfilterDrill 5 6 17 3" xfId="3626"/>
    <cellStyle name="SAPBEXfilterDrill 5 6 17 3 2" xfId="6753"/>
    <cellStyle name="SAPBEXfilterDrill 5 6 17 4" xfId="3627"/>
    <cellStyle name="SAPBEXfilterDrill 5 6 17 4 2" xfId="6752"/>
    <cellStyle name="SAPBEXfilterDrill 5 6 17 5" xfId="3628"/>
    <cellStyle name="SAPBEXfilterDrill 5 6 17 5 2" xfId="6751"/>
    <cellStyle name="SAPBEXfilterDrill 5 6 17 6" xfId="6184"/>
    <cellStyle name="SAPBEXfilterDrill 5 6 17 7" xfId="9197"/>
    <cellStyle name="SAPBEXfilterDrill 5 6 18" xfId="1457"/>
    <cellStyle name="SAPBEXfilterDrill 5 6 18 2" xfId="3629"/>
    <cellStyle name="SAPBEXfilterDrill 5 6 18 2 2" xfId="6750"/>
    <cellStyle name="SAPBEXfilterDrill 5 6 18 3" xfId="3630"/>
    <cellStyle name="SAPBEXfilterDrill 5 6 18 3 2" xfId="6749"/>
    <cellStyle name="SAPBEXfilterDrill 5 6 18 4" xfId="3631"/>
    <cellStyle name="SAPBEXfilterDrill 5 6 18 4 2" xfId="6748"/>
    <cellStyle name="SAPBEXfilterDrill 5 6 18 5" xfId="3632"/>
    <cellStyle name="SAPBEXfilterDrill 5 6 18 5 2" xfId="6747"/>
    <cellStyle name="SAPBEXfilterDrill 5 6 18 6" xfId="6516"/>
    <cellStyle name="SAPBEXfilterDrill 5 6 18 7" xfId="8878"/>
    <cellStyle name="SAPBEXfilterDrill 5 6 19" xfId="1509"/>
    <cellStyle name="SAPBEXfilterDrill 5 6 19 2" xfId="3633"/>
    <cellStyle name="SAPBEXfilterDrill 5 6 19 2 2" xfId="6746"/>
    <cellStyle name="SAPBEXfilterDrill 5 6 19 3" xfId="3634"/>
    <cellStyle name="SAPBEXfilterDrill 5 6 19 3 2" xfId="6745"/>
    <cellStyle name="SAPBEXfilterDrill 5 6 19 4" xfId="3635"/>
    <cellStyle name="SAPBEXfilterDrill 5 6 19 4 2" xfId="6744"/>
    <cellStyle name="SAPBEXfilterDrill 5 6 19 5" xfId="3636"/>
    <cellStyle name="SAPBEXfilterDrill 5 6 19 5 2" xfId="6743"/>
    <cellStyle name="SAPBEXfilterDrill 5 6 19 6" xfId="6568"/>
    <cellStyle name="SAPBEXfilterDrill 5 6 19 7" xfId="8827"/>
    <cellStyle name="SAPBEXfilterDrill 5 6 2" xfId="947"/>
    <cellStyle name="SAPBEXfilterDrill 5 6 2 2" xfId="3637"/>
    <cellStyle name="SAPBEXfilterDrill 5 6 2 2 2" xfId="3638"/>
    <cellStyle name="SAPBEXfilterDrill 5 6 2 2 2 2" xfId="6741"/>
    <cellStyle name="SAPBEXfilterDrill 5 6 2 2 3" xfId="3639"/>
    <cellStyle name="SAPBEXfilterDrill 5 6 2 2 3 2" xfId="6740"/>
    <cellStyle name="SAPBEXfilterDrill 5 6 2 2 4" xfId="6742"/>
    <cellStyle name="SAPBEXfilterDrill 5 6 2 3" xfId="3640"/>
    <cellStyle name="SAPBEXfilterDrill 5 6 2 3 2" xfId="6739"/>
    <cellStyle name="SAPBEXfilterDrill 5 6 2 4" xfId="3641"/>
    <cellStyle name="SAPBEXfilterDrill 5 6 2 4 2" xfId="6738"/>
    <cellStyle name="SAPBEXfilterDrill 5 6 2 5" xfId="3642"/>
    <cellStyle name="SAPBEXfilterDrill 5 6 2 5 2" xfId="6737"/>
    <cellStyle name="SAPBEXfilterDrill 5 6 2 6" xfId="3643"/>
    <cellStyle name="SAPBEXfilterDrill 5 6 2 6 2" xfId="5647"/>
    <cellStyle name="SAPBEXfilterDrill 5 6 2 7" xfId="6006"/>
    <cellStyle name="SAPBEXfilterDrill 5 6 2 8" xfId="9371"/>
    <cellStyle name="SAPBEXfilterDrill 5 6 20" xfId="1212"/>
    <cellStyle name="SAPBEXfilterDrill 5 6 20 2" xfId="3644"/>
    <cellStyle name="SAPBEXfilterDrill 5 6 20 2 2" xfId="6736"/>
    <cellStyle name="SAPBEXfilterDrill 5 6 20 3" xfId="3645"/>
    <cellStyle name="SAPBEXfilterDrill 5 6 20 3 2" xfId="6735"/>
    <cellStyle name="SAPBEXfilterDrill 5 6 20 4" xfId="3646"/>
    <cellStyle name="SAPBEXfilterDrill 5 6 20 4 2" xfId="6734"/>
    <cellStyle name="SAPBEXfilterDrill 5 6 20 5" xfId="6271"/>
    <cellStyle name="SAPBEXfilterDrill 5 6 20 6" xfId="9111"/>
    <cellStyle name="SAPBEXfilterDrill 5 6 3" xfId="779"/>
    <cellStyle name="SAPBEXfilterDrill 5 6 3 2" xfId="3647"/>
    <cellStyle name="SAPBEXfilterDrill 5 6 3 2 2" xfId="6733"/>
    <cellStyle name="SAPBEXfilterDrill 5 6 3 3" xfId="3648"/>
    <cellStyle name="SAPBEXfilterDrill 5 6 3 3 2" xfId="6732"/>
    <cellStyle name="SAPBEXfilterDrill 5 6 3 4" xfId="3649"/>
    <cellStyle name="SAPBEXfilterDrill 5 6 3 4 2" xfId="6731"/>
    <cellStyle name="SAPBEXfilterDrill 5 6 3 5" xfId="3650"/>
    <cellStyle name="SAPBEXfilterDrill 5 6 3 5 2" xfId="6730"/>
    <cellStyle name="SAPBEXfilterDrill 5 6 3 6" xfId="5838"/>
    <cellStyle name="SAPBEXfilterDrill 5 6 3 7" xfId="9535"/>
    <cellStyle name="SAPBEXfilterDrill 5 6 4" xfId="990"/>
    <cellStyle name="SAPBEXfilterDrill 5 6 4 2" xfId="3651"/>
    <cellStyle name="SAPBEXfilterDrill 5 6 4 2 2" xfId="6729"/>
    <cellStyle name="SAPBEXfilterDrill 5 6 4 3" xfId="3652"/>
    <cellStyle name="SAPBEXfilterDrill 5 6 4 3 2" xfId="6728"/>
    <cellStyle name="SAPBEXfilterDrill 5 6 4 4" xfId="3653"/>
    <cellStyle name="SAPBEXfilterDrill 5 6 4 4 2" xfId="6727"/>
    <cellStyle name="SAPBEXfilterDrill 5 6 4 5" xfId="3654"/>
    <cellStyle name="SAPBEXfilterDrill 5 6 4 5 2" xfId="6726"/>
    <cellStyle name="SAPBEXfilterDrill 5 6 4 6" xfId="6049"/>
    <cellStyle name="SAPBEXfilterDrill 5 6 4 7" xfId="9329"/>
    <cellStyle name="SAPBEXfilterDrill 5 6 5" xfId="1076"/>
    <cellStyle name="SAPBEXfilterDrill 5 6 5 2" xfId="3655"/>
    <cellStyle name="SAPBEXfilterDrill 5 6 5 2 2" xfId="6725"/>
    <cellStyle name="SAPBEXfilterDrill 5 6 5 3" xfId="3656"/>
    <cellStyle name="SAPBEXfilterDrill 5 6 5 3 2" xfId="6724"/>
    <cellStyle name="SAPBEXfilterDrill 5 6 5 4" xfId="3657"/>
    <cellStyle name="SAPBEXfilterDrill 5 6 5 4 2" xfId="6723"/>
    <cellStyle name="SAPBEXfilterDrill 5 6 5 5" xfId="3658"/>
    <cellStyle name="SAPBEXfilterDrill 5 6 5 5 2" xfId="6722"/>
    <cellStyle name="SAPBEXfilterDrill 5 6 5 6" xfId="6135"/>
    <cellStyle name="SAPBEXfilterDrill 5 6 5 7" xfId="9245"/>
    <cellStyle name="SAPBEXfilterDrill 5 6 6" xfId="843"/>
    <cellStyle name="SAPBEXfilterDrill 5 6 6 2" xfId="3659"/>
    <cellStyle name="SAPBEXfilterDrill 5 6 6 2 2" xfId="6721"/>
    <cellStyle name="SAPBEXfilterDrill 5 6 6 3" xfId="3660"/>
    <cellStyle name="SAPBEXfilterDrill 5 6 6 3 2" xfId="6720"/>
    <cellStyle name="SAPBEXfilterDrill 5 6 6 4" xfId="3661"/>
    <cellStyle name="SAPBEXfilterDrill 5 6 6 4 2" xfId="6719"/>
    <cellStyle name="SAPBEXfilterDrill 5 6 6 5" xfId="3662"/>
    <cellStyle name="SAPBEXfilterDrill 5 6 6 5 2" xfId="6718"/>
    <cellStyle name="SAPBEXfilterDrill 5 6 6 6" xfId="5902"/>
    <cellStyle name="SAPBEXfilterDrill 5 6 6 7" xfId="9472"/>
    <cellStyle name="SAPBEXfilterDrill 5 6 7" xfId="1053"/>
    <cellStyle name="SAPBEXfilterDrill 5 6 7 2" xfId="3663"/>
    <cellStyle name="SAPBEXfilterDrill 5 6 7 2 2" xfId="6717"/>
    <cellStyle name="SAPBEXfilterDrill 5 6 7 3" xfId="3664"/>
    <cellStyle name="SAPBEXfilterDrill 5 6 7 3 2" xfId="6716"/>
    <cellStyle name="SAPBEXfilterDrill 5 6 7 4" xfId="3665"/>
    <cellStyle name="SAPBEXfilterDrill 5 6 7 4 2" xfId="6715"/>
    <cellStyle name="SAPBEXfilterDrill 5 6 7 5" xfId="3666"/>
    <cellStyle name="SAPBEXfilterDrill 5 6 7 5 2" xfId="6714"/>
    <cellStyle name="SAPBEXfilterDrill 5 6 7 6" xfId="6112"/>
    <cellStyle name="SAPBEXfilterDrill 5 6 7 7" xfId="9267"/>
    <cellStyle name="SAPBEXfilterDrill 5 6 8" xfId="1113"/>
    <cellStyle name="SAPBEXfilterDrill 5 6 8 2" xfId="3667"/>
    <cellStyle name="SAPBEXfilterDrill 5 6 8 2 2" xfId="6713"/>
    <cellStyle name="SAPBEXfilterDrill 5 6 8 3" xfId="3668"/>
    <cellStyle name="SAPBEXfilterDrill 5 6 8 3 2" xfId="6712"/>
    <cellStyle name="SAPBEXfilterDrill 5 6 8 4" xfId="3669"/>
    <cellStyle name="SAPBEXfilterDrill 5 6 8 4 2" xfId="6711"/>
    <cellStyle name="SAPBEXfilterDrill 5 6 8 5" xfId="3670"/>
    <cellStyle name="SAPBEXfilterDrill 5 6 8 5 2" xfId="6710"/>
    <cellStyle name="SAPBEXfilterDrill 5 6 8 6" xfId="6172"/>
    <cellStyle name="SAPBEXfilterDrill 5 6 8 7" xfId="9208"/>
    <cellStyle name="SAPBEXfilterDrill 5 6 9" xfId="916"/>
    <cellStyle name="SAPBEXfilterDrill 5 6 9 2" xfId="3671"/>
    <cellStyle name="SAPBEXfilterDrill 5 6 9 2 2" xfId="6709"/>
    <cellStyle name="SAPBEXfilterDrill 5 6 9 3" xfId="3672"/>
    <cellStyle name="SAPBEXfilterDrill 5 6 9 3 2" xfId="6708"/>
    <cellStyle name="SAPBEXfilterDrill 5 6 9 4" xfId="3673"/>
    <cellStyle name="SAPBEXfilterDrill 5 6 9 4 2" xfId="6707"/>
    <cellStyle name="SAPBEXfilterDrill 5 6 9 5" xfId="3674"/>
    <cellStyle name="SAPBEXfilterDrill 5 6 9 5 2" xfId="6706"/>
    <cellStyle name="SAPBEXfilterDrill 5 6 9 6" xfId="5975"/>
    <cellStyle name="SAPBEXfilterDrill 5 6 9 7" xfId="9401"/>
    <cellStyle name="SAPBEXfilterDrill 5 7" xfId="740"/>
    <cellStyle name="SAPBEXfilterDrill 5 7 2" xfId="3675"/>
    <cellStyle name="SAPBEXfilterDrill 5 7 2 2" xfId="3676"/>
    <cellStyle name="SAPBEXfilterDrill 5 7 2 2 2" xfId="6704"/>
    <cellStyle name="SAPBEXfilterDrill 5 7 2 3" xfId="3677"/>
    <cellStyle name="SAPBEXfilterDrill 5 7 2 3 2" xfId="6703"/>
    <cellStyle name="SAPBEXfilterDrill 5 7 2 4" xfId="6705"/>
    <cellStyle name="SAPBEXfilterDrill 5 7 3" xfId="3678"/>
    <cellStyle name="SAPBEXfilterDrill 5 7 3 2" xfId="6702"/>
    <cellStyle name="SAPBEXfilterDrill 5 7 4" xfId="3679"/>
    <cellStyle name="SAPBEXfilterDrill 5 7 4 2" xfId="6701"/>
    <cellStyle name="SAPBEXfilterDrill 5 7 5" xfId="3680"/>
    <cellStyle name="SAPBEXfilterDrill 5 7 5 2" xfId="6700"/>
    <cellStyle name="SAPBEXfilterDrill 5 7 6" xfId="3681"/>
    <cellStyle name="SAPBEXfilterDrill 5 7 6 2" xfId="5671"/>
    <cellStyle name="SAPBEXfilterDrill 5 7 7" xfId="5799"/>
    <cellStyle name="SAPBEXfilterDrill 5 7 8" xfId="9573"/>
    <cellStyle name="SAPBEXfilterDrill 5 8" xfId="639"/>
    <cellStyle name="SAPBEXfilterDrill 5 8 2" xfId="3682"/>
    <cellStyle name="SAPBEXfilterDrill 5 8 2 2" xfId="6699"/>
    <cellStyle name="SAPBEXfilterDrill 5 8 3" xfId="3683"/>
    <cellStyle name="SAPBEXfilterDrill 5 8 3 2" xfId="6698"/>
    <cellStyle name="SAPBEXfilterDrill 5 8 4" xfId="3684"/>
    <cellStyle name="SAPBEXfilterDrill 5 8 4 2" xfId="6697"/>
    <cellStyle name="SAPBEXfilterDrill 5 8 5" xfId="3685"/>
    <cellStyle name="SAPBEXfilterDrill 5 8 5 2" xfId="6696"/>
    <cellStyle name="SAPBEXfilterDrill 5 8 6" xfId="5698"/>
    <cellStyle name="SAPBEXfilterDrill 5 8 7" xfId="9672"/>
    <cellStyle name="SAPBEXfilterDrill 5 9" xfId="735"/>
    <cellStyle name="SAPBEXfilterDrill 5 9 2" xfId="3686"/>
    <cellStyle name="SAPBEXfilterDrill 5 9 2 2" xfId="6695"/>
    <cellStyle name="SAPBEXfilterDrill 5 9 3" xfId="3687"/>
    <cellStyle name="SAPBEXfilterDrill 5 9 3 2" xfId="6694"/>
    <cellStyle name="SAPBEXfilterDrill 5 9 4" xfId="3688"/>
    <cellStyle name="SAPBEXfilterDrill 5 9 4 2" xfId="6693"/>
    <cellStyle name="SAPBEXfilterDrill 5 9 5" xfId="3689"/>
    <cellStyle name="SAPBEXfilterDrill 5 9 5 2" xfId="6692"/>
    <cellStyle name="SAPBEXfilterDrill 5 9 6" xfId="5794"/>
    <cellStyle name="SAPBEXfilterDrill 5 9 7" xfId="9577"/>
    <cellStyle name="SAPBEXfilterDrill 6" xfId="408"/>
    <cellStyle name="SAPBEXfilterDrill 6 10" xfId="898"/>
    <cellStyle name="SAPBEXfilterDrill 6 10 2" xfId="3690"/>
    <cellStyle name="SAPBEXfilterDrill 6 10 2 2" xfId="6691"/>
    <cellStyle name="SAPBEXfilterDrill 6 10 3" xfId="3691"/>
    <cellStyle name="SAPBEXfilterDrill 6 10 3 2" xfId="6690"/>
    <cellStyle name="SAPBEXfilterDrill 6 10 4" xfId="3692"/>
    <cellStyle name="SAPBEXfilterDrill 6 10 4 2" xfId="6689"/>
    <cellStyle name="SAPBEXfilterDrill 6 10 5" xfId="3693"/>
    <cellStyle name="SAPBEXfilterDrill 6 10 5 2" xfId="6688"/>
    <cellStyle name="SAPBEXfilterDrill 6 10 6" xfId="5957"/>
    <cellStyle name="SAPBEXfilterDrill 6 10 7" xfId="9419"/>
    <cellStyle name="SAPBEXfilterDrill 6 11" xfId="733"/>
    <cellStyle name="SAPBEXfilterDrill 6 11 2" xfId="3694"/>
    <cellStyle name="SAPBEXfilterDrill 6 11 2 2" xfId="6687"/>
    <cellStyle name="SAPBEXfilterDrill 6 11 3" xfId="3695"/>
    <cellStyle name="SAPBEXfilterDrill 6 11 3 2" xfId="6686"/>
    <cellStyle name="SAPBEXfilterDrill 6 11 4" xfId="3696"/>
    <cellStyle name="SAPBEXfilterDrill 6 11 4 2" xfId="6685"/>
    <cellStyle name="SAPBEXfilterDrill 6 11 5" xfId="3697"/>
    <cellStyle name="SAPBEXfilterDrill 6 11 5 2" xfId="6684"/>
    <cellStyle name="SAPBEXfilterDrill 6 11 6" xfId="5792"/>
    <cellStyle name="SAPBEXfilterDrill 6 11 7" xfId="9579"/>
    <cellStyle name="SAPBEXfilterDrill 6 12" xfId="1063"/>
    <cellStyle name="SAPBEXfilterDrill 6 12 2" xfId="3698"/>
    <cellStyle name="SAPBEXfilterDrill 6 12 2 2" xfId="6683"/>
    <cellStyle name="SAPBEXfilterDrill 6 12 3" xfId="3699"/>
    <cellStyle name="SAPBEXfilterDrill 6 12 3 2" xfId="6682"/>
    <cellStyle name="SAPBEXfilterDrill 6 12 4" xfId="3700"/>
    <cellStyle name="SAPBEXfilterDrill 6 12 4 2" xfId="6681"/>
    <cellStyle name="SAPBEXfilterDrill 6 12 5" xfId="3701"/>
    <cellStyle name="SAPBEXfilterDrill 6 12 5 2" xfId="6680"/>
    <cellStyle name="SAPBEXfilterDrill 6 12 6" xfId="6122"/>
    <cellStyle name="SAPBEXfilterDrill 6 12 7" xfId="9257"/>
    <cellStyle name="SAPBEXfilterDrill 6 13" xfId="1114"/>
    <cellStyle name="SAPBEXfilterDrill 6 13 2" xfId="3702"/>
    <cellStyle name="SAPBEXfilterDrill 6 13 2 2" xfId="6679"/>
    <cellStyle name="SAPBEXfilterDrill 6 13 3" xfId="3703"/>
    <cellStyle name="SAPBEXfilterDrill 6 13 3 2" xfId="6678"/>
    <cellStyle name="SAPBEXfilterDrill 6 13 4" xfId="3704"/>
    <cellStyle name="SAPBEXfilterDrill 6 13 4 2" xfId="6677"/>
    <cellStyle name="SAPBEXfilterDrill 6 13 5" xfId="3705"/>
    <cellStyle name="SAPBEXfilterDrill 6 13 5 2" xfId="6676"/>
    <cellStyle name="SAPBEXfilterDrill 6 13 6" xfId="6173"/>
    <cellStyle name="SAPBEXfilterDrill 6 13 7" xfId="9207"/>
    <cellStyle name="SAPBEXfilterDrill 6 14" xfId="1017"/>
    <cellStyle name="SAPBEXfilterDrill 6 14 2" xfId="3706"/>
    <cellStyle name="SAPBEXfilterDrill 6 14 2 2" xfId="6675"/>
    <cellStyle name="SAPBEXfilterDrill 6 14 3" xfId="3707"/>
    <cellStyle name="SAPBEXfilterDrill 6 14 3 2" xfId="6674"/>
    <cellStyle name="SAPBEXfilterDrill 6 14 4" xfId="3708"/>
    <cellStyle name="SAPBEXfilterDrill 6 14 4 2" xfId="6673"/>
    <cellStyle name="SAPBEXfilterDrill 6 14 5" xfId="3709"/>
    <cellStyle name="SAPBEXfilterDrill 6 14 5 2" xfId="6672"/>
    <cellStyle name="SAPBEXfilterDrill 6 14 6" xfId="6076"/>
    <cellStyle name="SAPBEXfilterDrill 6 14 7" xfId="9302"/>
    <cellStyle name="SAPBEXfilterDrill 6 15" xfId="811"/>
    <cellStyle name="SAPBEXfilterDrill 6 15 2" xfId="3710"/>
    <cellStyle name="SAPBEXfilterDrill 6 15 2 2" xfId="6671"/>
    <cellStyle name="SAPBEXfilterDrill 6 15 3" xfId="3711"/>
    <cellStyle name="SAPBEXfilterDrill 6 15 3 2" xfId="6670"/>
    <cellStyle name="SAPBEXfilterDrill 6 15 4" xfId="3712"/>
    <cellStyle name="SAPBEXfilterDrill 6 15 4 2" xfId="6669"/>
    <cellStyle name="SAPBEXfilterDrill 6 15 5" xfId="3713"/>
    <cellStyle name="SAPBEXfilterDrill 6 15 5 2" xfId="6668"/>
    <cellStyle name="SAPBEXfilterDrill 6 15 6" xfId="5870"/>
    <cellStyle name="SAPBEXfilterDrill 6 15 7" xfId="9503"/>
    <cellStyle name="SAPBEXfilterDrill 6 16" xfId="1281"/>
    <cellStyle name="SAPBEXfilterDrill 6 16 2" xfId="3714"/>
    <cellStyle name="SAPBEXfilterDrill 6 16 2 2" xfId="6667"/>
    <cellStyle name="SAPBEXfilterDrill 6 16 3" xfId="3715"/>
    <cellStyle name="SAPBEXfilterDrill 6 16 3 2" xfId="6666"/>
    <cellStyle name="SAPBEXfilterDrill 6 16 4" xfId="3716"/>
    <cellStyle name="SAPBEXfilterDrill 6 16 4 2" xfId="6665"/>
    <cellStyle name="SAPBEXfilterDrill 6 16 5" xfId="3717"/>
    <cellStyle name="SAPBEXfilterDrill 6 16 5 2" xfId="6664"/>
    <cellStyle name="SAPBEXfilterDrill 6 16 6" xfId="6340"/>
    <cellStyle name="SAPBEXfilterDrill 6 16 7" xfId="9043"/>
    <cellStyle name="SAPBEXfilterDrill 6 17" xfId="1154"/>
    <cellStyle name="SAPBEXfilterDrill 6 17 2" xfId="3718"/>
    <cellStyle name="SAPBEXfilterDrill 6 17 2 2" xfId="6663"/>
    <cellStyle name="SAPBEXfilterDrill 6 17 3" xfId="3719"/>
    <cellStyle name="SAPBEXfilterDrill 6 17 3 2" xfId="6662"/>
    <cellStyle name="SAPBEXfilterDrill 6 17 4" xfId="3720"/>
    <cellStyle name="SAPBEXfilterDrill 6 17 4 2" xfId="6661"/>
    <cellStyle name="SAPBEXfilterDrill 6 17 5" xfId="3721"/>
    <cellStyle name="SAPBEXfilterDrill 6 17 5 2" xfId="6660"/>
    <cellStyle name="SAPBEXfilterDrill 6 17 6" xfId="6213"/>
    <cellStyle name="SAPBEXfilterDrill 6 17 7" xfId="9168"/>
    <cellStyle name="SAPBEXfilterDrill 6 18" xfId="1331"/>
    <cellStyle name="SAPBEXfilterDrill 6 18 2" xfId="3722"/>
    <cellStyle name="SAPBEXfilterDrill 6 18 2 2" xfId="5635"/>
    <cellStyle name="SAPBEXfilterDrill 6 18 3" xfId="3723"/>
    <cellStyle name="SAPBEXfilterDrill 6 18 3 2" xfId="6659"/>
    <cellStyle name="SAPBEXfilterDrill 6 18 4" xfId="3724"/>
    <cellStyle name="SAPBEXfilterDrill 6 18 4 2" xfId="6658"/>
    <cellStyle name="SAPBEXfilterDrill 6 18 5" xfId="3725"/>
    <cellStyle name="SAPBEXfilterDrill 6 18 5 2" xfId="6657"/>
    <cellStyle name="SAPBEXfilterDrill 6 18 6" xfId="6390"/>
    <cellStyle name="SAPBEXfilterDrill 6 18 7" xfId="8995"/>
    <cellStyle name="SAPBEXfilterDrill 6 19" xfId="1413"/>
    <cellStyle name="SAPBEXfilterDrill 6 19 2" xfId="3726"/>
    <cellStyle name="SAPBEXfilterDrill 6 19 2 2" xfId="6656"/>
    <cellStyle name="SAPBEXfilterDrill 6 19 3" xfId="3727"/>
    <cellStyle name="SAPBEXfilterDrill 6 19 3 2" xfId="6655"/>
    <cellStyle name="SAPBEXfilterDrill 6 19 4" xfId="3728"/>
    <cellStyle name="SAPBEXfilterDrill 6 19 4 2" xfId="6654"/>
    <cellStyle name="SAPBEXfilterDrill 6 19 5" xfId="3729"/>
    <cellStyle name="SAPBEXfilterDrill 6 19 5 2" xfId="6653"/>
    <cellStyle name="SAPBEXfilterDrill 6 19 6" xfId="6472"/>
    <cellStyle name="SAPBEXfilterDrill 6 19 7" xfId="8916"/>
    <cellStyle name="SAPBEXfilterDrill 6 2" xfId="488"/>
    <cellStyle name="SAPBEXfilterDrill 6 2 10" xfId="911"/>
    <cellStyle name="SAPBEXfilterDrill 6 2 10 2" xfId="3730"/>
    <cellStyle name="SAPBEXfilterDrill 6 2 10 2 2" xfId="6652"/>
    <cellStyle name="SAPBEXfilterDrill 6 2 10 3" xfId="3731"/>
    <cellStyle name="SAPBEXfilterDrill 6 2 10 3 2" xfId="6651"/>
    <cellStyle name="SAPBEXfilterDrill 6 2 10 4" xfId="3732"/>
    <cellStyle name="SAPBEXfilterDrill 6 2 10 4 2" xfId="6650"/>
    <cellStyle name="SAPBEXfilterDrill 6 2 10 5" xfId="3733"/>
    <cellStyle name="SAPBEXfilterDrill 6 2 10 5 2" xfId="6649"/>
    <cellStyle name="SAPBEXfilterDrill 6 2 10 6" xfId="5970"/>
    <cellStyle name="SAPBEXfilterDrill 6 2 10 7" xfId="9406"/>
    <cellStyle name="SAPBEXfilterDrill 6 2 11" xfId="812"/>
    <cellStyle name="SAPBEXfilterDrill 6 2 11 2" xfId="3734"/>
    <cellStyle name="SAPBEXfilterDrill 6 2 11 2 2" xfId="6648"/>
    <cellStyle name="SAPBEXfilterDrill 6 2 11 3" xfId="3735"/>
    <cellStyle name="SAPBEXfilterDrill 6 2 11 3 2" xfId="6647"/>
    <cellStyle name="SAPBEXfilterDrill 6 2 11 4" xfId="3736"/>
    <cellStyle name="SAPBEXfilterDrill 6 2 11 4 2" xfId="6646"/>
    <cellStyle name="SAPBEXfilterDrill 6 2 11 5" xfId="3737"/>
    <cellStyle name="SAPBEXfilterDrill 6 2 11 5 2" xfId="6645"/>
    <cellStyle name="SAPBEXfilterDrill 6 2 11 6" xfId="5871"/>
    <cellStyle name="SAPBEXfilterDrill 6 2 11 7" xfId="9502"/>
    <cellStyle name="SAPBEXfilterDrill 6 2 12" xfId="1282"/>
    <cellStyle name="SAPBEXfilterDrill 6 2 12 2" xfId="3738"/>
    <cellStyle name="SAPBEXfilterDrill 6 2 12 2 2" xfId="6644"/>
    <cellStyle name="SAPBEXfilterDrill 6 2 12 3" xfId="3739"/>
    <cellStyle name="SAPBEXfilterDrill 6 2 12 3 2" xfId="6643"/>
    <cellStyle name="SAPBEXfilterDrill 6 2 12 4" xfId="3740"/>
    <cellStyle name="SAPBEXfilterDrill 6 2 12 4 2" xfId="6642"/>
    <cellStyle name="SAPBEXfilterDrill 6 2 12 5" xfId="3741"/>
    <cellStyle name="SAPBEXfilterDrill 6 2 12 5 2" xfId="6641"/>
    <cellStyle name="SAPBEXfilterDrill 6 2 12 6" xfId="6341"/>
    <cellStyle name="SAPBEXfilterDrill 6 2 12 7" xfId="9042"/>
    <cellStyle name="SAPBEXfilterDrill 6 2 13" xfId="1155"/>
    <cellStyle name="SAPBEXfilterDrill 6 2 13 2" xfId="3742"/>
    <cellStyle name="SAPBEXfilterDrill 6 2 13 2 2" xfId="6640"/>
    <cellStyle name="SAPBEXfilterDrill 6 2 13 3" xfId="3743"/>
    <cellStyle name="SAPBEXfilterDrill 6 2 13 3 2" xfId="6639"/>
    <cellStyle name="SAPBEXfilterDrill 6 2 13 4" xfId="3744"/>
    <cellStyle name="SAPBEXfilterDrill 6 2 13 4 2" xfId="6638"/>
    <cellStyle name="SAPBEXfilterDrill 6 2 13 5" xfId="3745"/>
    <cellStyle name="SAPBEXfilterDrill 6 2 13 5 2" xfId="6637"/>
    <cellStyle name="SAPBEXfilterDrill 6 2 13 6" xfId="6214"/>
    <cellStyle name="SAPBEXfilterDrill 6 2 13 7" xfId="9167"/>
    <cellStyle name="SAPBEXfilterDrill 6 2 14" xfId="1332"/>
    <cellStyle name="SAPBEXfilterDrill 6 2 14 2" xfId="3746"/>
    <cellStyle name="SAPBEXfilterDrill 6 2 14 2 2" xfId="6636"/>
    <cellStyle name="SAPBEXfilterDrill 6 2 14 3" xfId="3747"/>
    <cellStyle name="SAPBEXfilterDrill 6 2 14 3 2" xfId="6635"/>
    <cellStyle name="SAPBEXfilterDrill 6 2 14 4" xfId="3748"/>
    <cellStyle name="SAPBEXfilterDrill 6 2 14 4 2" xfId="6634"/>
    <cellStyle name="SAPBEXfilterDrill 6 2 14 5" xfId="3749"/>
    <cellStyle name="SAPBEXfilterDrill 6 2 14 5 2" xfId="6633"/>
    <cellStyle name="SAPBEXfilterDrill 6 2 14 6" xfId="6391"/>
    <cellStyle name="SAPBEXfilterDrill 6 2 14 7" xfId="8994"/>
    <cellStyle name="SAPBEXfilterDrill 6 2 15" xfId="868"/>
    <cellStyle name="SAPBEXfilterDrill 6 2 15 2" xfId="3750"/>
    <cellStyle name="SAPBEXfilterDrill 6 2 15 2 2" xfId="6632"/>
    <cellStyle name="SAPBEXfilterDrill 6 2 15 3" xfId="3751"/>
    <cellStyle name="SAPBEXfilterDrill 6 2 15 3 2" xfId="6631"/>
    <cellStyle name="SAPBEXfilterDrill 6 2 15 4" xfId="3752"/>
    <cellStyle name="SAPBEXfilterDrill 6 2 15 4 2" xfId="6630"/>
    <cellStyle name="SAPBEXfilterDrill 6 2 15 5" xfId="3753"/>
    <cellStyle name="SAPBEXfilterDrill 6 2 15 5 2" xfId="6629"/>
    <cellStyle name="SAPBEXfilterDrill 6 2 15 6" xfId="5927"/>
    <cellStyle name="SAPBEXfilterDrill 6 2 15 7" xfId="9448"/>
    <cellStyle name="SAPBEXfilterDrill 6 2 16" xfId="1187"/>
    <cellStyle name="SAPBEXfilterDrill 6 2 16 2" xfId="3754"/>
    <cellStyle name="SAPBEXfilterDrill 6 2 16 2 2" xfId="6628"/>
    <cellStyle name="SAPBEXfilterDrill 6 2 16 3" xfId="3755"/>
    <cellStyle name="SAPBEXfilterDrill 6 2 16 3 2" xfId="6627"/>
    <cellStyle name="SAPBEXfilterDrill 6 2 16 4" xfId="3756"/>
    <cellStyle name="SAPBEXfilterDrill 6 2 16 4 2" xfId="6626"/>
    <cellStyle name="SAPBEXfilterDrill 6 2 16 5" xfId="3757"/>
    <cellStyle name="SAPBEXfilterDrill 6 2 16 5 2" xfId="6625"/>
    <cellStyle name="SAPBEXfilterDrill 6 2 16 6" xfId="6246"/>
    <cellStyle name="SAPBEXfilterDrill 6 2 16 7" xfId="9135"/>
    <cellStyle name="SAPBEXfilterDrill 6 2 17" xfId="628"/>
    <cellStyle name="SAPBEXfilterDrill 6 2 17 2" xfId="3758"/>
    <cellStyle name="SAPBEXfilterDrill 6 2 17 2 2" xfId="6624"/>
    <cellStyle name="SAPBEXfilterDrill 6 2 17 3" xfId="3759"/>
    <cellStyle name="SAPBEXfilterDrill 6 2 17 3 2" xfId="6623"/>
    <cellStyle name="SAPBEXfilterDrill 6 2 17 4" xfId="3760"/>
    <cellStyle name="SAPBEXfilterDrill 6 2 17 4 2" xfId="5674"/>
    <cellStyle name="SAPBEXfilterDrill 6 2 17 5" xfId="3761"/>
    <cellStyle name="SAPBEXfilterDrill 6 2 17 5 2" xfId="6622"/>
    <cellStyle name="SAPBEXfilterDrill 6 2 17 6" xfId="5687"/>
    <cellStyle name="SAPBEXfilterDrill 6 2 17 7" xfId="9683"/>
    <cellStyle name="SAPBEXfilterDrill 6 2 18" xfId="1429"/>
    <cellStyle name="SAPBEXfilterDrill 6 2 18 2" xfId="3762"/>
    <cellStyle name="SAPBEXfilterDrill 6 2 18 2 2" xfId="6621"/>
    <cellStyle name="SAPBEXfilterDrill 6 2 18 3" xfId="3763"/>
    <cellStyle name="SAPBEXfilterDrill 6 2 18 3 2" xfId="6620"/>
    <cellStyle name="SAPBEXfilterDrill 6 2 18 4" xfId="3764"/>
    <cellStyle name="SAPBEXfilterDrill 6 2 18 4 2" xfId="6619"/>
    <cellStyle name="SAPBEXfilterDrill 6 2 18 5" xfId="3765"/>
    <cellStyle name="SAPBEXfilterDrill 6 2 18 5 2" xfId="6618"/>
    <cellStyle name="SAPBEXfilterDrill 6 2 18 6" xfId="6488"/>
    <cellStyle name="SAPBEXfilterDrill 6 2 18 7" xfId="8901"/>
    <cellStyle name="SAPBEXfilterDrill 6 2 19" xfId="1006"/>
    <cellStyle name="SAPBEXfilterDrill 6 2 19 2" xfId="3766"/>
    <cellStyle name="SAPBEXfilterDrill 6 2 19 2 2" xfId="6617"/>
    <cellStyle name="SAPBEXfilterDrill 6 2 19 3" xfId="3767"/>
    <cellStyle name="SAPBEXfilterDrill 6 2 19 3 2" xfId="6616"/>
    <cellStyle name="SAPBEXfilterDrill 6 2 19 4" xfId="3768"/>
    <cellStyle name="SAPBEXfilterDrill 6 2 19 4 2" xfId="6615"/>
    <cellStyle name="SAPBEXfilterDrill 6 2 19 5" xfId="3769"/>
    <cellStyle name="SAPBEXfilterDrill 6 2 19 5 2" xfId="6614"/>
    <cellStyle name="SAPBEXfilterDrill 6 2 19 6" xfId="6065"/>
    <cellStyle name="SAPBEXfilterDrill 6 2 19 7" xfId="9313"/>
    <cellStyle name="SAPBEXfilterDrill 6 2 2" xfId="583"/>
    <cellStyle name="SAPBEXfilterDrill 6 2 2 2" xfId="3770"/>
    <cellStyle name="SAPBEXfilterDrill 6 2 2 2 2" xfId="6613"/>
    <cellStyle name="SAPBEXfilterDrill 6 2 2 3" xfId="3771"/>
    <cellStyle name="SAPBEXfilterDrill 6 2 2 3 2" xfId="6612"/>
    <cellStyle name="SAPBEXfilterDrill 6 2 2 4" xfId="9715"/>
    <cellStyle name="SAPBEXfilterDrill 6 2 20" xfId="665"/>
    <cellStyle name="SAPBEXfilterDrill 6 2 20 2" xfId="3772"/>
    <cellStyle name="SAPBEXfilterDrill 6 2 20 2 2" xfId="6611"/>
    <cellStyle name="SAPBEXfilterDrill 6 2 20 3" xfId="3773"/>
    <cellStyle name="SAPBEXfilterDrill 6 2 20 3 2" xfId="6610"/>
    <cellStyle name="SAPBEXfilterDrill 6 2 20 4" xfId="3774"/>
    <cellStyle name="SAPBEXfilterDrill 6 2 20 4 2" xfId="6609"/>
    <cellStyle name="SAPBEXfilterDrill 6 2 20 5" xfId="3775"/>
    <cellStyle name="SAPBEXfilterDrill 6 2 20 5 2" xfId="6608"/>
    <cellStyle name="SAPBEXfilterDrill 6 2 20 6" xfId="5724"/>
    <cellStyle name="SAPBEXfilterDrill 6 2 20 7" xfId="9647"/>
    <cellStyle name="SAPBEXfilterDrill 6 2 21" xfId="711"/>
    <cellStyle name="SAPBEXfilterDrill 6 2 21 2" xfId="3776"/>
    <cellStyle name="SAPBEXfilterDrill 6 2 21 2 2" xfId="6607"/>
    <cellStyle name="SAPBEXfilterDrill 6 2 21 3" xfId="3777"/>
    <cellStyle name="SAPBEXfilterDrill 6 2 21 3 2" xfId="6606"/>
    <cellStyle name="SAPBEXfilterDrill 6 2 21 4" xfId="3778"/>
    <cellStyle name="SAPBEXfilterDrill 6 2 21 4 2" xfId="6605"/>
    <cellStyle name="SAPBEXfilterDrill 6 2 21 5" xfId="5770"/>
    <cellStyle name="SAPBEXfilterDrill 6 2 21 6" xfId="9601"/>
    <cellStyle name="SAPBEXfilterDrill 6 2 3" xfId="1023"/>
    <cellStyle name="SAPBEXfilterDrill 6 2 3 2" xfId="3779"/>
    <cellStyle name="SAPBEXfilterDrill 6 2 3 2 2" xfId="6604"/>
    <cellStyle name="SAPBEXfilterDrill 6 2 3 3" xfId="3780"/>
    <cellStyle name="SAPBEXfilterDrill 6 2 3 3 2" xfId="6603"/>
    <cellStyle name="SAPBEXfilterDrill 6 2 3 4" xfId="3781"/>
    <cellStyle name="SAPBEXfilterDrill 6 2 3 4 2" xfId="6602"/>
    <cellStyle name="SAPBEXfilterDrill 6 2 3 5" xfId="3782"/>
    <cellStyle name="SAPBEXfilterDrill 6 2 3 5 2" xfId="6601"/>
    <cellStyle name="SAPBEXfilterDrill 6 2 3 6" xfId="6082"/>
    <cellStyle name="SAPBEXfilterDrill 6 2 3 7" xfId="9296"/>
    <cellStyle name="SAPBEXfilterDrill 6 2 4" xfId="773"/>
    <cellStyle name="SAPBEXfilterDrill 6 2 4 2" xfId="3783"/>
    <cellStyle name="SAPBEXfilterDrill 6 2 4 2 2" xfId="6600"/>
    <cellStyle name="SAPBEXfilterDrill 6 2 4 3" xfId="3784"/>
    <cellStyle name="SAPBEXfilterDrill 6 2 4 3 2" xfId="6599"/>
    <cellStyle name="SAPBEXfilterDrill 6 2 4 4" xfId="3785"/>
    <cellStyle name="SAPBEXfilterDrill 6 2 4 4 2" xfId="6598"/>
    <cellStyle name="SAPBEXfilterDrill 6 2 4 5" xfId="3786"/>
    <cellStyle name="SAPBEXfilterDrill 6 2 4 5 2" xfId="6597"/>
    <cellStyle name="SAPBEXfilterDrill 6 2 4 6" xfId="5832"/>
    <cellStyle name="SAPBEXfilterDrill 6 2 4 7" xfId="9540"/>
    <cellStyle name="SAPBEXfilterDrill 6 2 5" xfId="659"/>
    <cellStyle name="SAPBEXfilterDrill 6 2 5 2" xfId="3787"/>
    <cellStyle name="SAPBEXfilterDrill 6 2 5 2 2" xfId="6596"/>
    <cellStyle name="SAPBEXfilterDrill 6 2 5 3" xfId="3788"/>
    <cellStyle name="SAPBEXfilterDrill 6 2 5 3 2" xfId="6595"/>
    <cellStyle name="SAPBEXfilterDrill 6 2 5 4" xfId="3789"/>
    <cellStyle name="SAPBEXfilterDrill 6 2 5 4 2" xfId="6594"/>
    <cellStyle name="SAPBEXfilterDrill 6 2 5 5" xfId="3790"/>
    <cellStyle name="SAPBEXfilterDrill 6 2 5 5 2" xfId="6593"/>
    <cellStyle name="SAPBEXfilterDrill 6 2 5 6" xfId="5718"/>
    <cellStyle name="SAPBEXfilterDrill 6 2 5 7" xfId="9653"/>
    <cellStyle name="SAPBEXfilterDrill 6 2 6" xfId="1039"/>
    <cellStyle name="SAPBEXfilterDrill 6 2 6 2" xfId="3791"/>
    <cellStyle name="SAPBEXfilterDrill 6 2 6 2 2" xfId="6592"/>
    <cellStyle name="SAPBEXfilterDrill 6 2 6 3" xfId="3792"/>
    <cellStyle name="SAPBEXfilterDrill 6 2 6 3 2" xfId="6591"/>
    <cellStyle name="SAPBEXfilterDrill 6 2 6 4" xfId="3793"/>
    <cellStyle name="SAPBEXfilterDrill 6 2 6 4 2" xfId="6590"/>
    <cellStyle name="SAPBEXfilterDrill 6 2 6 5" xfId="3794"/>
    <cellStyle name="SAPBEXfilterDrill 6 2 6 5 2" xfId="6589"/>
    <cellStyle name="SAPBEXfilterDrill 6 2 6 6" xfId="6098"/>
    <cellStyle name="SAPBEXfilterDrill 6 2 6 7" xfId="9281"/>
    <cellStyle name="SAPBEXfilterDrill 6 2 7" xfId="681"/>
    <cellStyle name="SAPBEXfilterDrill 6 2 7 2" xfId="3795"/>
    <cellStyle name="SAPBEXfilterDrill 6 2 7 2 2" xfId="6588"/>
    <cellStyle name="SAPBEXfilterDrill 6 2 7 3" xfId="3796"/>
    <cellStyle name="SAPBEXfilterDrill 6 2 7 3 2" xfId="6587"/>
    <cellStyle name="SAPBEXfilterDrill 6 2 7 4" xfId="3797"/>
    <cellStyle name="SAPBEXfilterDrill 6 2 7 4 2" xfId="6586"/>
    <cellStyle name="SAPBEXfilterDrill 6 2 7 5" xfId="3798"/>
    <cellStyle name="SAPBEXfilterDrill 6 2 7 5 2" xfId="6585"/>
    <cellStyle name="SAPBEXfilterDrill 6 2 7 6" xfId="5740"/>
    <cellStyle name="SAPBEXfilterDrill 6 2 7 7" xfId="9631"/>
    <cellStyle name="SAPBEXfilterDrill 6 2 8" xfId="780"/>
    <cellStyle name="SAPBEXfilterDrill 6 2 8 2" xfId="3799"/>
    <cellStyle name="SAPBEXfilterDrill 6 2 8 2 2" xfId="6584"/>
    <cellStyle name="SAPBEXfilterDrill 6 2 8 3" xfId="3800"/>
    <cellStyle name="SAPBEXfilterDrill 6 2 8 3 2" xfId="6583"/>
    <cellStyle name="SAPBEXfilterDrill 6 2 8 4" xfId="3801"/>
    <cellStyle name="SAPBEXfilterDrill 6 2 8 4 2" xfId="5641"/>
    <cellStyle name="SAPBEXfilterDrill 6 2 8 5" xfId="3802"/>
    <cellStyle name="SAPBEXfilterDrill 6 2 8 5 2" xfId="5561"/>
    <cellStyle name="SAPBEXfilterDrill 6 2 8 6" xfId="5839"/>
    <cellStyle name="SAPBEXfilterDrill 6 2 8 7" xfId="9534"/>
    <cellStyle name="SAPBEXfilterDrill 6 2 9" xfId="1115"/>
    <cellStyle name="SAPBEXfilterDrill 6 2 9 2" xfId="3803"/>
    <cellStyle name="SAPBEXfilterDrill 6 2 9 2 2" xfId="5560"/>
    <cellStyle name="SAPBEXfilterDrill 6 2 9 3" xfId="3804"/>
    <cellStyle name="SAPBEXfilterDrill 6 2 9 3 2" xfId="5559"/>
    <cellStyle name="SAPBEXfilterDrill 6 2 9 4" xfId="3805"/>
    <cellStyle name="SAPBEXfilterDrill 6 2 9 4 2" xfId="5558"/>
    <cellStyle name="SAPBEXfilterDrill 6 2 9 5" xfId="3806"/>
    <cellStyle name="SAPBEXfilterDrill 6 2 9 5 2" xfId="5557"/>
    <cellStyle name="SAPBEXfilterDrill 6 2 9 6" xfId="6174"/>
    <cellStyle name="SAPBEXfilterDrill 6 2 9 7" xfId="9206"/>
    <cellStyle name="SAPBEXfilterDrill 6 20" xfId="1389"/>
    <cellStyle name="SAPBEXfilterDrill 6 20 2" xfId="3807"/>
    <cellStyle name="SAPBEXfilterDrill 6 20 2 2" xfId="5556"/>
    <cellStyle name="SAPBEXfilterDrill 6 20 3" xfId="3808"/>
    <cellStyle name="SAPBEXfilterDrill 6 20 3 2" xfId="5555"/>
    <cellStyle name="SAPBEXfilterDrill 6 20 4" xfId="3809"/>
    <cellStyle name="SAPBEXfilterDrill 6 20 4 2" xfId="5554"/>
    <cellStyle name="SAPBEXfilterDrill 6 20 5" xfId="3810"/>
    <cellStyle name="SAPBEXfilterDrill 6 20 5 2" xfId="5553"/>
    <cellStyle name="SAPBEXfilterDrill 6 20 6" xfId="6448"/>
    <cellStyle name="SAPBEXfilterDrill 6 20 7" xfId="8939"/>
    <cellStyle name="SAPBEXfilterDrill 6 21" xfId="1388"/>
    <cellStyle name="SAPBEXfilterDrill 6 21 2" xfId="3811"/>
    <cellStyle name="SAPBEXfilterDrill 6 21 2 2" xfId="5552"/>
    <cellStyle name="SAPBEXfilterDrill 6 21 3" xfId="3812"/>
    <cellStyle name="SAPBEXfilterDrill 6 21 3 2" xfId="5551"/>
    <cellStyle name="SAPBEXfilterDrill 6 21 4" xfId="3813"/>
    <cellStyle name="SAPBEXfilterDrill 6 21 4 2" xfId="5550"/>
    <cellStyle name="SAPBEXfilterDrill 6 21 5" xfId="3814"/>
    <cellStyle name="SAPBEXfilterDrill 6 21 5 2" xfId="5549"/>
    <cellStyle name="SAPBEXfilterDrill 6 21 6" xfId="6447"/>
    <cellStyle name="SAPBEXfilterDrill 6 21 7" xfId="8940"/>
    <cellStyle name="SAPBEXfilterDrill 6 22" xfId="1498"/>
    <cellStyle name="SAPBEXfilterDrill 6 22 2" xfId="3815"/>
    <cellStyle name="SAPBEXfilterDrill 6 22 2 2" xfId="5548"/>
    <cellStyle name="SAPBEXfilterDrill 6 22 3" xfId="3816"/>
    <cellStyle name="SAPBEXfilterDrill 6 22 3 2" xfId="5547"/>
    <cellStyle name="SAPBEXfilterDrill 6 22 4" xfId="3817"/>
    <cellStyle name="SAPBEXfilterDrill 6 22 4 2" xfId="5546"/>
    <cellStyle name="SAPBEXfilterDrill 6 22 5" xfId="3818"/>
    <cellStyle name="SAPBEXfilterDrill 6 22 5 2" xfId="5545"/>
    <cellStyle name="SAPBEXfilterDrill 6 22 6" xfId="6557"/>
    <cellStyle name="SAPBEXfilterDrill 6 22 7" xfId="8837"/>
    <cellStyle name="SAPBEXfilterDrill 6 23" xfId="1479"/>
    <cellStyle name="SAPBEXfilterDrill 6 23 2" xfId="3819"/>
    <cellStyle name="SAPBEXfilterDrill 6 23 2 2" xfId="5544"/>
    <cellStyle name="SAPBEXfilterDrill 6 23 3" xfId="3820"/>
    <cellStyle name="SAPBEXfilterDrill 6 23 3 2" xfId="5543"/>
    <cellStyle name="SAPBEXfilterDrill 6 23 4" xfId="3821"/>
    <cellStyle name="SAPBEXfilterDrill 6 23 4 2" xfId="5596"/>
    <cellStyle name="SAPBEXfilterDrill 6 23 5" xfId="3822"/>
    <cellStyle name="SAPBEXfilterDrill 6 23 5 2" xfId="5542"/>
    <cellStyle name="SAPBEXfilterDrill 6 23 6" xfId="6538"/>
    <cellStyle name="SAPBEXfilterDrill 6 23 7" xfId="8856"/>
    <cellStyle name="SAPBEXfilterDrill 6 24" xfId="1522"/>
    <cellStyle name="SAPBEXfilterDrill 6 24 2" xfId="3823"/>
    <cellStyle name="SAPBEXfilterDrill 6 24 2 2" xfId="5541"/>
    <cellStyle name="SAPBEXfilterDrill 6 24 3" xfId="3824"/>
    <cellStyle name="SAPBEXfilterDrill 6 24 3 2" xfId="5540"/>
    <cellStyle name="SAPBEXfilterDrill 6 24 4" xfId="3825"/>
    <cellStyle name="SAPBEXfilterDrill 6 24 4 2" xfId="5539"/>
    <cellStyle name="SAPBEXfilterDrill 6 24 5" xfId="3826"/>
    <cellStyle name="SAPBEXfilterDrill 6 24 5 2" xfId="5538"/>
    <cellStyle name="SAPBEXfilterDrill 6 24 6" xfId="6581"/>
    <cellStyle name="SAPBEXfilterDrill 6 24 7" xfId="8814"/>
    <cellStyle name="SAPBEXfilterDrill 6 25" xfId="1245"/>
    <cellStyle name="SAPBEXfilterDrill 6 25 2" xfId="3827"/>
    <cellStyle name="SAPBEXfilterDrill 6 25 2 2" xfId="5660"/>
    <cellStyle name="SAPBEXfilterDrill 6 25 3" xfId="3828"/>
    <cellStyle name="SAPBEXfilterDrill 6 25 3 2" xfId="5582"/>
    <cellStyle name="SAPBEXfilterDrill 6 25 4" xfId="3829"/>
    <cellStyle name="SAPBEXfilterDrill 6 25 4 2" xfId="5537"/>
    <cellStyle name="SAPBEXfilterDrill 6 25 5" xfId="6304"/>
    <cellStyle name="SAPBEXfilterDrill 6 25 6" xfId="9078"/>
    <cellStyle name="SAPBEXfilterDrill 6 3" xfId="514"/>
    <cellStyle name="SAPBEXfilterDrill 6 3 10" xfId="684"/>
    <cellStyle name="SAPBEXfilterDrill 6 3 10 2" xfId="3830"/>
    <cellStyle name="SAPBEXfilterDrill 6 3 10 2 2" xfId="5536"/>
    <cellStyle name="SAPBEXfilterDrill 6 3 10 3" xfId="3831"/>
    <cellStyle name="SAPBEXfilterDrill 6 3 10 3 2" xfId="5535"/>
    <cellStyle name="SAPBEXfilterDrill 6 3 10 4" xfId="3832"/>
    <cellStyle name="SAPBEXfilterDrill 6 3 10 4 2" xfId="5534"/>
    <cellStyle name="SAPBEXfilterDrill 6 3 10 5" xfId="3833"/>
    <cellStyle name="SAPBEXfilterDrill 6 3 10 5 2" xfId="5533"/>
    <cellStyle name="SAPBEXfilterDrill 6 3 10 6" xfId="5743"/>
    <cellStyle name="SAPBEXfilterDrill 6 3 10 7" xfId="9628"/>
    <cellStyle name="SAPBEXfilterDrill 6 3 11" xfId="813"/>
    <cellStyle name="SAPBEXfilterDrill 6 3 11 2" xfId="3834"/>
    <cellStyle name="SAPBEXfilterDrill 6 3 11 2 2" xfId="5532"/>
    <cellStyle name="SAPBEXfilterDrill 6 3 11 3" xfId="3835"/>
    <cellStyle name="SAPBEXfilterDrill 6 3 11 3 2" xfId="5580"/>
    <cellStyle name="SAPBEXfilterDrill 6 3 11 4" xfId="3836"/>
    <cellStyle name="SAPBEXfilterDrill 6 3 11 4 2" xfId="5531"/>
    <cellStyle name="SAPBEXfilterDrill 6 3 11 5" xfId="3837"/>
    <cellStyle name="SAPBEXfilterDrill 6 3 11 5 2" xfId="5604"/>
    <cellStyle name="SAPBEXfilterDrill 6 3 11 6" xfId="5872"/>
    <cellStyle name="SAPBEXfilterDrill 6 3 11 7" xfId="9501"/>
    <cellStyle name="SAPBEXfilterDrill 6 3 12" xfId="1283"/>
    <cellStyle name="SAPBEXfilterDrill 6 3 12 2" xfId="3838"/>
    <cellStyle name="SAPBEXfilterDrill 6 3 12 2 2" xfId="5530"/>
    <cellStyle name="SAPBEXfilterDrill 6 3 12 3" xfId="3839"/>
    <cellStyle name="SAPBEXfilterDrill 6 3 12 3 2" xfId="5162"/>
    <cellStyle name="SAPBEXfilterDrill 6 3 12 4" xfId="3840"/>
    <cellStyle name="SAPBEXfilterDrill 6 3 12 4 2" xfId="5161"/>
    <cellStyle name="SAPBEXfilterDrill 6 3 12 5" xfId="3841"/>
    <cellStyle name="SAPBEXfilterDrill 6 3 12 5 2" xfId="5529"/>
    <cellStyle name="SAPBEXfilterDrill 6 3 12 6" xfId="6342"/>
    <cellStyle name="SAPBEXfilterDrill 6 3 12 7" xfId="9041"/>
    <cellStyle name="SAPBEXfilterDrill 6 3 13" xfId="1156"/>
    <cellStyle name="SAPBEXfilterDrill 6 3 13 2" xfId="3842"/>
    <cellStyle name="SAPBEXfilterDrill 6 3 13 2 2" xfId="5160"/>
    <cellStyle name="SAPBEXfilterDrill 6 3 13 3" xfId="3843"/>
    <cellStyle name="SAPBEXfilterDrill 6 3 13 3 2" xfId="6582"/>
    <cellStyle name="SAPBEXfilterDrill 6 3 13 4" xfId="3844"/>
    <cellStyle name="SAPBEXfilterDrill 6 3 13 4 2" xfId="5528"/>
    <cellStyle name="SAPBEXfilterDrill 6 3 13 5" xfId="3845"/>
    <cellStyle name="SAPBEXfilterDrill 6 3 13 5 2" xfId="5527"/>
    <cellStyle name="SAPBEXfilterDrill 6 3 13 6" xfId="6215"/>
    <cellStyle name="SAPBEXfilterDrill 6 3 13 7" xfId="9166"/>
    <cellStyle name="SAPBEXfilterDrill 6 3 14" xfId="1333"/>
    <cellStyle name="SAPBEXfilterDrill 6 3 14 2" xfId="3846"/>
    <cellStyle name="SAPBEXfilterDrill 6 3 14 2 2" xfId="5526"/>
    <cellStyle name="SAPBEXfilterDrill 6 3 14 3" xfId="3847"/>
    <cellStyle name="SAPBEXfilterDrill 6 3 14 3 2" xfId="5159"/>
    <cellStyle name="SAPBEXfilterDrill 6 3 14 4" xfId="3848"/>
    <cellStyle name="SAPBEXfilterDrill 6 3 14 4 2" xfId="5525"/>
    <cellStyle name="SAPBEXfilterDrill 6 3 14 5" xfId="3849"/>
    <cellStyle name="SAPBEXfilterDrill 6 3 14 5 2" xfId="5524"/>
    <cellStyle name="SAPBEXfilterDrill 6 3 14 6" xfId="6392"/>
    <cellStyle name="SAPBEXfilterDrill 6 3 14 7" xfId="8993"/>
    <cellStyle name="SAPBEXfilterDrill 6 3 15" xfId="963"/>
    <cellStyle name="SAPBEXfilterDrill 6 3 15 2" xfId="3850"/>
    <cellStyle name="SAPBEXfilterDrill 6 3 15 2 2" xfId="5523"/>
    <cellStyle name="SAPBEXfilterDrill 6 3 15 3" xfId="3851"/>
    <cellStyle name="SAPBEXfilterDrill 6 3 15 3 2" xfId="5522"/>
    <cellStyle name="SAPBEXfilterDrill 6 3 15 4" xfId="3852"/>
    <cellStyle name="SAPBEXfilterDrill 6 3 15 4 2" xfId="5521"/>
    <cellStyle name="SAPBEXfilterDrill 6 3 15 5" xfId="3853"/>
    <cellStyle name="SAPBEXfilterDrill 6 3 15 5 2" xfId="5520"/>
    <cellStyle name="SAPBEXfilterDrill 6 3 15 6" xfId="6022"/>
    <cellStyle name="SAPBEXfilterDrill 6 3 15 7" xfId="9355"/>
    <cellStyle name="SAPBEXfilterDrill 6 3 16" xfId="1033"/>
    <cellStyle name="SAPBEXfilterDrill 6 3 16 2" xfId="3854"/>
    <cellStyle name="SAPBEXfilterDrill 6 3 16 2 2" xfId="5519"/>
    <cellStyle name="SAPBEXfilterDrill 6 3 16 3" xfId="3855"/>
    <cellStyle name="SAPBEXfilterDrill 6 3 16 3 2" xfId="5518"/>
    <cellStyle name="SAPBEXfilterDrill 6 3 16 4" xfId="3856"/>
    <cellStyle name="SAPBEXfilterDrill 6 3 16 4 2" xfId="5517"/>
    <cellStyle name="SAPBEXfilterDrill 6 3 16 5" xfId="3857"/>
    <cellStyle name="SAPBEXfilterDrill 6 3 16 5 2" xfId="5516"/>
    <cellStyle name="SAPBEXfilterDrill 6 3 16 6" xfId="6092"/>
    <cellStyle name="SAPBEXfilterDrill 6 3 16 7" xfId="9286"/>
    <cellStyle name="SAPBEXfilterDrill 6 3 17" xfId="1220"/>
    <cellStyle name="SAPBEXfilterDrill 6 3 17 2" xfId="3858"/>
    <cellStyle name="SAPBEXfilterDrill 6 3 17 2 2" xfId="5629"/>
    <cellStyle name="SAPBEXfilterDrill 6 3 17 3" xfId="3859"/>
    <cellStyle name="SAPBEXfilterDrill 6 3 17 3 2" xfId="5673"/>
    <cellStyle name="SAPBEXfilterDrill 6 3 17 4" xfId="3860"/>
    <cellStyle name="SAPBEXfilterDrill 6 3 17 4 2" xfId="5639"/>
    <cellStyle name="SAPBEXfilterDrill 6 3 17 5" xfId="3861"/>
    <cellStyle name="SAPBEXfilterDrill 6 3 17 5 2" xfId="5515"/>
    <cellStyle name="SAPBEXfilterDrill 6 3 17 6" xfId="6279"/>
    <cellStyle name="SAPBEXfilterDrill 6 3 17 7" xfId="9103"/>
    <cellStyle name="SAPBEXfilterDrill 6 3 18" xfId="1172"/>
    <cellStyle name="SAPBEXfilterDrill 6 3 18 2" xfId="3862"/>
    <cellStyle name="SAPBEXfilterDrill 6 3 18 2 2" xfId="5640"/>
    <cellStyle name="SAPBEXfilterDrill 6 3 18 3" xfId="3863"/>
    <cellStyle name="SAPBEXfilterDrill 6 3 18 3 2" xfId="5672"/>
    <cellStyle name="SAPBEXfilterDrill 6 3 18 4" xfId="3864"/>
    <cellStyle name="SAPBEXfilterDrill 6 3 18 4 2" xfId="5638"/>
    <cellStyle name="SAPBEXfilterDrill 6 3 18 5" xfId="3865"/>
    <cellStyle name="SAPBEXfilterDrill 6 3 18 5 2" xfId="5514"/>
    <cellStyle name="SAPBEXfilterDrill 6 3 18 6" xfId="6231"/>
    <cellStyle name="SAPBEXfilterDrill 6 3 18 7" xfId="9150"/>
    <cellStyle name="SAPBEXfilterDrill 6 3 19" xfId="1416"/>
    <cellStyle name="SAPBEXfilterDrill 6 3 19 2" xfId="3866"/>
    <cellStyle name="SAPBEXfilterDrill 6 3 19 2 2" xfId="5513"/>
    <cellStyle name="SAPBEXfilterDrill 6 3 19 3" xfId="3867"/>
    <cellStyle name="SAPBEXfilterDrill 6 3 19 3 2" xfId="5512"/>
    <cellStyle name="SAPBEXfilterDrill 6 3 19 4" xfId="3868"/>
    <cellStyle name="SAPBEXfilterDrill 6 3 19 4 2" xfId="5511"/>
    <cellStyle name="SAPBEXfilterDrill 6 3 19 5" xfId="3869"/>
    <cellStyle name="SAPBEXfilterDrill 6 3 19 5 2" xfId="5510"/>
    <cellStyle name="SAPBEXfilterDrill 6 3 19 6" xfId="6475"/>
    <cellStyle name="SAPBEXfilterDrill 6 3 19 7" xfId="8913"/>
    <cellStyle name="SAPBEXfilterDrill 6 3 2" xfId="598"/>
    <cellStyle name="SAPBEXfilterDrill 6 3 2 2" xfId="3870"/>
    <cellStyle name="SAPBEXfilterDrill 6 3 2 2 2" xfId="5509"/>
    <cellStyle name="SAPBEXfilterDrill 6 3 2 3" xfId="3871"/>
    <cellStyle name="SAPBEXfilterDrill 6 3 2 3 2" xfId="5508"/>
    <cellStyle name="SAPBEXfilterDrill 6 3 2 4" xfId="9709"/>
    <cellStyle name="SAPBEXfilterDrill 6 3 20" xfId="1496"/>
    <cellStyle name="SAPBEXfilterDrill 6 3 20 2" xfId="3872"/>
    <cellStyle name="SAPBEXfilterDrill 6 3 20 2 2" xfId="5507"/>
    <cellStyle name="SAPBEXfilterDrill 6 3 20 3" xfId="3873"/>
    <cellStyle name="SAPBEXfilterDrill 6 3 20 3 2" xfId="5506"/>
    <cellStyle name="SAPBEXfilterDrill 6 3 20 4" xfId="3874"/>
    <cellStyle name="SAPBEXfilterDrill 6 3 20 4 2" xfId="5505"/>
    <cellStyle name="SAPBEXfilterDrill 6 3 20 5" xfId="3875"/>
    <cellStyle name="SAPBEXfilterDrill 6 3 20 5 2" xfId="5504"/>
    <cellStyle name="SAPBEXfilterDrill 6 3 20 6" xfId="6555"/>
    <cellStyle name="SAPBEXfilterDrill 6 3 20 7" xfId="8839"/>
    <cellStyle name="SAPBEXfilterDrill 6 3 21" xfId="1508"/>
    <cellStyle name="SAPBEXfilterDrill 6 3 21 2" xfId="3876"/>
    <cellStyle name="SAPBEXfilterDrill 6 3 21 2 2" xfId="5503"/>
    <cellStyle name="SAPBEXfilterDrill 6 3 21 3" xfId="3877"/>
    <cellStyle name="SAPBEXfilterDrill 6 3 21 3 2" xfId="5502"/>
    <cellStyle name="SAPBEXfilterDrill 6 3 21 4" xfId="3878"/>
    <cellStyle name="SAPBEXfilterDrill 6 3 21 4 2" xfId="5501"/>
    <cellStyle name="SAPBEXfilterDrill 6 3 21 5" xfId="6567"/>
    <cellStyle name="SAPBEXfilterDrill 6 3 21 6" xfId="5655"/>
    <cellStyle name="SAPBEXfilterDrill 6 3 3" xfId="1015"/>
    <cellStyle name="SAPBEXfilterDrill 6 3 3 2" xfId="3879"/>
    <cellStyle name="SAPBEXfilterDrill 6 3 3 2 2" xfId="5500"/>
    <cellStyle name="SAPBEXfilterDrill 6 3 3 3" xfId="3880"/>
    <cellStyle name="SAPBEXfilterDrill 6 3 3 3 2" xfId="5499"/>
    <cellStyle name="SAPBEXfilterDrill 6 3 3 4" xfId="3881"/>
    <cellStyle name="SAPBEXfilterDrill 6 3 3 4 2" xfId="5594"/>
    <cellStyle name="SAPBEXfilterDrill 6 3 3 5" xfId="3882"/>
    <cellStyle name="SAPBEXfilterDrill 6 3 3 5 2" xfId="5498"/>
    <cellStyle name="SAPBEXfilterDrill 6 3 3 6" xfId="6074"/>
    <cellStyle name="SAPBEXfilterDrill 6 3 3 7" xfId="9304"/>
    <cellStyle name="SAPBEXfilterDrill 6 3 4" xfId="751"/>
    <cellStyle name="SAPBEXfilterDrill 6 3 4 2" xfId="3883"/>
    <cellStyle name="SAPBEXfilterDrill 6 3 4 2 2" xfId="5497"/>
    <cellStyle name="SAPBEXfilterDrill 6 3 4 3" xfId="3884"/>
    <cellStyle name="SAPBEXfilterDrill 6 3 4 3 2" xfId="5496"/>
    <cellStyle name="SAPBEXfilterDrill 6 3 4 4" xfId="3885"/>
    <cellStyle name="SAPBEXfilterDrill 6 3 4 4 2" xfId="5495"/>
    <cellStyle name="SAPBEXfilterDrill 6 3 4 5" xfId="3886"/>
    <cellStyle name="SAPBEXfilterDrill 6 3 4 5 2" xfId="5494"/>
    <cellStyle name="SAPBEXfilterDrill 6 3 4 6" xfId="5810"/>
    <cellStyle name="SAPBEXfilterDrill 6 3 4 7" xfId="9562"/>
    <cellStyle name="SAPBEXfilterDrill 6 3 5" xfId="917"/>
    <cellStyle name="SAPBEXfilterDrill 6 3 5 2" xfId="3887"/>
    <cellStyle name="SAPBEXfilterDrill 6 3 5 2 2" xfId="5493"/>
    <cellStyle name="SAPBEXfilterDrill 6 3 5 3" xfId="3888"/>
    <cellStyle name="SAPBEXfilterDrill 6 3 5 3 2" xfId="5492"/>
    <cellStyle name="SAPBEXfilterDrill 6 3 5 4" xfId="3889"/>
    <cellStyle name="SAPBEXfilterDrill 6 3 5 4 2" xfId="5491"/>
    <cellStyle name="SAPBEXfilterDrill 6 3 5 5" xfId="3890"/>
    <cellStyle name="SAPBEXfilterDrill 6 3 5 5 2" xfId="5490"/>
    <cellStyle name="SAPBEXfilterDrill 6 3 5 6" xfId="5976"/>
    <cellStyle name="SAPBEXfilterDrill 6 3 5 7" xfId="9400"/>
    <cellStyle name="SAPBEXfilterDrill 6 3 6" xfId="992"/>
    <cellStyle name="SAPBEXfilterDrill 6 3 6 2" xfId="3891"/>
    <cellStyle name="SAPBEXfilterDrill 6 3 6 2 2" xfId="5489"/>
    <cellStyle name="SAPBEXfilterDrill 6 3 6 3" xfId="3892"/>
    <cellStyle name="SAPBEXfilterDrill 6 3 6 3 2" xfId="5488"/>
    <cellStyle name="SAPBEXfilterDrill 6 3 6 4" xfId="3893"/>
    <cellStyle name="SAPBEXfilterDrill 6 3 6 4 2" xfId="5487"/>
    <cellStyle name="SAPBEXfilterDrill 6 3 6 5" xfId="3894"/>
    <cellStyle name="SAPBEXfilterDrill 6 3 6 5 2" xfId="5486"/>
    <cellStyle name="SAPBEXfilterDrill 6 3 6 6" xfId="6051"/>
    <cellStyle name="SAPBEXfilterDrill 6 3 6 7" xfId="9327"/>
    <cellStyle name="SAPBEXfilterDrill 6 3 7" xfId="833"/>
    <cellStyle name="SAPBEXfilterDrill 6 3 7 2" xfId="3895"/>
    <cellStyle name="SAPBEXfilterDrill 6 3 7 2 2" xfId="5485"/>
    <cellStyle name="SAPBEXfilterDrill 6 3 7 3" xfId="3896"/>
    <cellStyle name="SAPBEXfilterDrill 6 3 7 3 2" xfId="5484"/>
    <cellStyle name="SAPBEXfilterDrill 6 3 7 4" xfId="3897"/>
    <cellStyle name="SAPBEXfilterDrill 6 3 7 4 2" xfId="5483"/>
    <cellStyle name="SAPBEXfilterDrill 6 3 7 5" xfId="3898"/>
    <cellStyle name="SAPBEXfilterDrill 6 3 7 5 2" xfId="6428"/>
    <cellStyle name="SAPBEXfilterDrill 6 3 7 6" xfId="5892"/>
    <cellStyle name="SAPBEXfilterDrill 6 3 7 7" xfId="9482"/>
    <cellStyle name="SAPBEXfilterDrill 6 3 8" xfId="906"/>
    <cellStyle name="SAPBEXfilterDrill 6 3 8 2" xfId="3899"/>
    <cellStyle name="SAPBEXfilterDrill 6 3 8 2 2" xfId="5628"/>
    <cellStyle name="SAPBEXfilterDrill 6 3 8 3" xfId="3900"/>
    <cellStyle name="SAPBEXfilterDrill 6 3 8 3 2" xfId="5581"/>
    <cellStyle name="SAPBEXfilterDrill 6 3 8 4" xfId="3901"/>
    <cellStyle name="SAPBEXfilterDrill 6 3 8 4 2" xfId="5608"/>
    <cellStyle name="SAPBEXfilterDrill 6 3 8 5" xfId="3902"/>
    <cellStyle name="SAPBEXfilterDrill 6 3 8 5 2" xfId="5627"/>
    <cellStyle name="SAPBEXfilterDrill 6 3 8 6" xfId="5965"/>
    <cellStyle name="SAPBEXfilterDrill 6 3 8 7" xfId="9411"/>
    <cellStyle name="SAPBEXfilterDrill 6 3 9" xfId="1116"/>
    <cellStyle name="SAPBEXfilterDrill 6 3 9 2" xfId="3903"/>
    <cellStyle name="SAPBEXfilterDrill 6 3 9 2 2" xfId="5482"/>
    <cellStyle name="SAPBEXfilterDrill 6 3 9 3" xfId="3904"/>
    <cellStyle name="SAPBEXfilterDrill 6 3 9 3 2" xfId="5605"/>
    <cellStyle name="SAPBEXfilterDrill 6 3 9 4" xfId="3905"/>
    <cellStyle name="SAPBEXfilterDrill 6 3 9 4 2" xfId="5572"/>
    <cellStyle name="SAPBEXfilterDrill 6 3 9 5" xfId="3906"/>
    <cellStyle name="SAPBEXfilterDrill 6 3 9 5 2" xfId="5589"/>
    <cellStyle name="SAPBEXfilterDrill 6 3 9 6" xfId="6175"/>
    <cellStyle name="SAPBEXfilterDrill 6 3 9 7" xfId="5567"/>
    <cellStyle name="SAPBEXfilterDrill 6 4" xfId="573"/>
    <cellStyle name="SAPBEXfilterDrill 6 4 10" xfId="706"/>
    <cellStyle name="SAPBEXfilterDrill 6 4 10 2" xfId="3907"/>
    <cellStyle name="SAPBEXfilterDrill 6 4 10 2 2" xfId="5481"/>
    <cellStyle name="SAPBEXfilterDrill 6 4 10 3" xfId="3908"/>
    <cellStyle name="SAPBEXfilterDrill 6 4 10 3 2" xfId="5480"/>
    <cellStyle name="SAPBEXfilterDrill 6 4 10 4" xfId="3909"/>
    <cellStyle name="SAPBEXfilterDrill 6 4 10 4 2" xfId="5479"/>
    <cellStyle name="SAPBEXfilterDrill 6 4 10 5" xfId="3910"/>
    <cellStyle name="SAPBEXfilterDrill 6 4 10 5 2" xfId="5478"/>
    <cellStyle name="SAPBEXfilterDrill 6 4 10 6" xfId="5765"/>
    <cellStyle name="SAPBEXfilterDrill 6 4 10 7" xfId="9606"/>
    <cellStyle name="SAPBEXfilterDrill 6 4 11" xfId="957"/>
    <cellStyle name="SAPBEXfilterDrill 6 4 11 2" xfId="3911"/>
    <cellStyle name="SAPBEXfilterDrill 6 4 11 2 2" xfId="5477"/>
    <cellStyle name="SAPBEXfilterDrill 6 4 11 3" xfId="3912"/>
    <cellStyle name="SAPBEXfilterDrill 6 4 11 3 2" xfId="5476"/>
    <cellStyle name="SAPBEXfilterDrill 6 4 11 4" xfId="3913"/>
    <cellStyle name="SAPBEXfilterDrill 6 4 11 4 2" xfId="5475"/>
    <cellStyle name="SAPBEXfilterDrill 6 4 11 5" xfId="3914"/>
    <cellStyle name="SAPBEXfilterDrill 6 4 11 5 2" xfId="5474"/>
    <cellStyle name="SAPBEXfilterDrill 6 4 11 6" xfId="6016"/>
    <cellStyle name="SAPBEXfilterDrill 6 4 11 7" xfId="9361"/>
    <cellStyle name="SAPBEXfilterDrill 6 4 12" xfId="1284"/>
    <cellStyle name="SAPBEXfilterDrill 6 4 12 2" xfId="3915"/>
    <cellStyle name="SAPBEXfilterDrill 6 4 12 2 2" xfId="5473"/>
    <cellStyle name="SAPBEXfilterDrill 6 4 12 3" xfId="3916"/>
    <cellStyle name="SAPBEXfilterDrill 6 4 12 3 2" xfId="5472"/>
    <cellStyle name="SAPBEXfilterDrill 6 4 12 4" xfId="3917"/>
    <cellStyle name="SAPBEXfilterDrill 6 4 12 4 2" xfId="5471"/>
    <cellStyle name="SAPBEXfilterDrill 6 4 12 5" xfId="3918"/>
    <cellStyle name="SAPBEXfilterDrill 6 4 12 5 2" xfId="5470"/>
    <cellStyle name="SAPBEXfilterDrill 6 4 12 6" xfId="6343"/>
    <cellStyle name="SAPBEXfilterDrill 6 4 12 7" xfId="9040"/>
    <cellStyle name="SAPBEXfilterDrill 6 4 13" xfId="1157"/>
    <cellStyle name="SAPBEXfilterDrill 6 4 13 2" xfId="3919"/>
    <cellStyle name="SAPBEXfilterDrill 6 4 13 2 2" xfId="5469"/>
    <cellStyle name="SAPBEXfilterDrill 6 4 13 3" xfId="3920"/>
    <cellStyle name="SAPBEXfilterDrill 6 4 13 3 2" xfId="5468"/>
    <cellStyle name="SAPBEXfilterDrill 6 4 13 4" xfId="3921"/>
    <cellStyle name="SAPBEXfilterDrill 6 4 13 4 2" xfId="5467"/>
    <cellStyle name="SAPBEXfilterDrill 6 4 13 5" xfId="3922"/>
    <cellStyle name="SAPBEXfilterDrill 6 4 13 5 2" xfId="5466"/>
    <cellStyle name="SAPBEXfilterDrill 6 4 13 6" xfId="6216"/>
    <cellStyle name="SAPBEXfilterDrill 6 4 13 7" xfId="9165"/>
    <cellStyle name="SAPBEXfilterDrill 6 4 14" xfId="1334"/>
    <cellStyle name="SAPBEXfilterDrill 6 4 14 2" xfId="3923"/>
    <cellStyle name="SAPBEXfilterDrill 6 4 14 2 2" xfId="5465"/>
    <cellStyle name="SAPBEXfilterDrill 6 4 14 3" xfId="3924"/>
    <cellStyle name="SAPBEXfilterDrill 6 4 14 3 2" xfId="5464"/>
    <cellStyle name="SAPBEXfilterDrill 6 4 14 4" xfId="3925"/>
    <cellStyle name="SAPBEXfilterDrill 6 4 14 4 2" xfId="5463"/>
    <cellStyle name="SAPBEXfilterDrill 6 4 14 5" xfId="3926"/>
    <cellStyle name="SAPBEXfilterDrill 6 4 14 5 2" xfId="5462"/>
    <cellStyle name="SAPBEXfilterDrill 6 4 14 6" xfId="6393"/>
    <cellStyle name="SAPBEXfilterDrill 6 4 14 7" xfId="8992"/>
    <cellStyle name="SAPBEXfilterDrill 6 4 15" xfId="1213"/>
    <cellStyle name="SAPBEXfilterDrill 6 4 15 2" xfId="3927"/>
    <cellStyle name="SAPBEXfilterDrill 6 4 15 2 2" xfId="5461"/>
    <cellStyle name="SAPBEXfilterDrill 6 4 15 3" xfId="3928"/>
    <cellStyle name="SAPBEXfilterDrill 6 4 15 3 2" xfId="5460"/>
    <cellStyle name="SAPBEXfilterDrill 6 4 15 4" xfId="3929"/>
    <cellStyle name="SAPBEXfilterDrill 6 4 15 4 2" xfId="5459"/>
    <cellStyle name="SAPBEXfilterDrill 6 4 15 5" xfId="3930"/>
    <cellStyle name="SAPBEXfilterDrill 6 4 15 5 2" xfId="5458"/>
    <cellStyle name="SAPBEXfilterDrill 6 4 15 6" xfId="6272"/>
    <cellStyle name="SAPBEXfilterDrill 6 4 15 7" xfId="9110"/>
    <cellStyle name="SAPBEXfilterDrill 6 4 16" xfId="744"/>
    <cellStyle name="SAPBEXfilterDrill 6 4 16 2" xfId="3931"/>
    <cellStyle name="SAPBEXfilterDrill 6 4 16 2 2" xfId="5457"/>
    <cellStyle name="SAPBEXfilterDrill 6 4 16 3" xfId="3932"/>
    <cellStyle name="SAPBEXfilterDrill 6 4 16 3 2" xfId="5456"/>
    <cellStyle name="SAPBEXfilterDrill 6 4 16 4" xfId="3933"/>
    <cellStyle name="SAPBEXfilterDrill 6 4 16 4 2" xfId="5455"/>
    <cellStyle name="SAPBEXfilterDrill 6 4 16 5" xfId="3934"/>
    <cellStyle name="SAPBEXfilterDrill 6 4 16 5 2" xfId="5454"/>
    <cellStyle name="SAPBEXfilterDrill 6 4 16 6" xfId="5803"/>
    <cellStyle name="SAPBEXfilterDrill 6 4 16 7" xfId="9569"/>
    <cellStyle name="SAPBEXfilterDrill 6 4 17" xfId="955"/>
    <cellStyle name="SAPBEXfilterDrill 6 4 17 2" xfId="3935"/>
    <cellStyle name="SAPBEXfilterDrill 6 4 17 2 2" xfId="5453"/>
    <cellStyle name="SAPBEXfilterDrill 6 4 17 3" xfId="3936"/>
    <cellStyle name="SAPBEXfilterDrill 6 4 17 3 2" xfId="5452"/>
    <cellStyle name="SAPBEXfilterDrill 6 4 17 4" xfId="3937"/>
    <cellStyle name="SAPBEXfilterDrill 6 4 17 4 2" xfId="5451"/>
    <cellStyle name="SAPBEXfilterDrill 6 4 17 5" xfId="3938"/>
    <cellStyle name="SAPBEXfilterDrill 6 4 17 5 2" xfId="5450"/>
    <cellStyle name="SAPBEXfilterDrill 6 4 17 6" xfId="6014"/>
    <cellStyle name="SAPBEXfilterDrill 6 4 17 7" xfId="9363"/>
    <cellStyle name="SAPBEXfilterDrill 6 4 18" xfId="1502"/>
    <cellStyle name="SAPBEXfilterDrill 6 4 18 2" xfId="3939"/>
    <cellStyle name="SAPBEXfilterDrill 6 4 18 2 2" xfId="5449"/>
    <cellStyle name="SAPBEXfilterDrill 6 4 18 3" xfId="3940"/>
    <cellStyle name="SAPBEXfilterDrill 6 4 18 3 2" xfId="5448"/>
    <cellStyle name="SAPBEXfilterDrill 6 4 18 4" xfId="3941"/>
    <cellStyle name="SAPBEXfilterDrill 6 4 18 4 2" xfId="5447"/>
    <cellStyle name="SAPBEXfilterDrill 6 4 18 5" xfId="3942"/>
    <cellStyle name="SAPBEXfilterDrill 6 4 18 5 2" xfId="5446"/>
    <cellStyle name="SAPBEXfilterDrill 6 4 18 6" xfId="6561"/>
    <cellStyle name="SAPBEXfilterDrill 6 4 18 7" xfId="8833"/>
    <cellStyle name="SAPBEXfilterDrill 6 4 19" xfId="1483"/>
    <cellStyle name="SAPBEXfilterDrill 6 4 19 2" xfId="3943"/>
    <cellStyle name="SAPBEXfilterDrill 6 4 19 2 2" xfId="5445"/>
    <cellStyle name="SAPBEXfilterDrill 6 4 19 3" xfId="3944"/>
    <cellStyle name="SAPBEXfilterDrill 6 4 19 3 2" xfId="5444"/>
    <cellStyle name="SAPBEXfilterDrill 6 4 19 4" xfId="3945"/>
    <cellStyle name="SAPBEXfilterDrill 6 4 19 4 2" xfId="5443"/>
    <cellStyle name="SAPBEXfilterDrill 6 4 19 5" xfId="3946"/>
    <cellStyle name="SAPBEXfilterDrill 6 4 19 5 2" xfId="5442"/>
    <cellStyle name="SAPBEXfilterDrill 6 4 19 6" xfId="6542"/>
    <cellStyle name="SAPBEXfilterDrill 6 4 19 7" xfId="8852"/>
    <cellStyle name="SAPBEXfilterDrill 6 4 2" xfId="619"/>
    <cellStyle name="SAPBEXfilterDrill 6 4 2 2" xfId="3947"/>
    <cellStyle name="SAPBEXfilterDrill 6 4 2 2 2" xfId="5441"/>
    <cellStyle name="SAPBEXfilterDrill 6 4 2 3" xfId="3948"/>
    <cellStyle name="SAPBEXfilterDrill 6 4 2 3 2" xfId="5440"/>
    <cellStyle name="SAPBEXfilterDrill 6 4 2 4" xfId="9692"/>
    <cellStyle name="SAPBEXfilterDrill 6 4 20" xfId="1512"/>
    <cellStyle name="SAPBEXfilterDrill 6 4 20 2" xfId="3949"/>
    <cellStyle name="SAPBEXfilterDrill 6 4 20 2 2" xfId="5439"/>
    <cellStyle name="SAPBEXfilterDrill 6 4 20 3" xfId="3950"/>
    <cellStyle name="SAPBEXfilterDrill 6 4 20 3 2" xfId="5438"/>
    <cellStyle name="SAPBEXfilterDrill 6 4 20 4" xfId="3951"/>
    <cellStyle name="SAPBEXfilterDrill 6 4 20 4 2" xfId="5437"/>
    <cellStyle name="SAPBEXfilterDrill 6 4 20 5" xfId="3952"/>
    <cellStyle name="SAPBEXfilterDrill 6 4 20 5 2" xfId="5436"/>
    <cellStyle name="SAPBEXfilterDrill 6 4 20 6" xfId="6571"/>
    <cellStyle name="SAPBEXfilterDrill 6 4 20 7" xfId="8824"/>
    <cellStyle name="SAPBEXfilterDrill 6 4 21" xfId="1404"/>
    <cellStyle name="SAPBEXfilterDrill 6 4 21 2" xfId="3953"/>
    <cellStyle name="SAPBEXfilterDrill 6 4 21 2 2" xfId="5435"/>
    <cellStyle name="SAPBEXfilterDrill 6 4 21 3" xfId="3954"/>
    <cellStyle name="SAPBEXfilterDrill 6 4 21 3 2" xfId="6482"/>
    <cellStyle name="SAPBEXfilterDrill 6 4 21 4" xfId="3955"/>
    <cellStyle name="SAPBEXfilterDrill 6 4 21 4 2" xfId="5621"/>
    <cellStyle name="SAPBEXfilterDrill 6 4 21 5" xfId="6463"/>
    <cellStyle name="SAPBEXfilterDrill 6 4 21 6" xfId="8924"/>
    <cellStyle name="SAPBEXfilterDrill 6 4 3" xfId="949"/>
    <cellStyle name="SAPBEXfilterDrill 6 4 3 2" xfId="3956"/>
    <cellStyle name="SAPBEXfilterDrill 6 4 3 2 2" xfId="5598"/>
    <cellStyle name="SAPBEXfilterDrill 6 4 3 3" xfId="3957"/>
    <cellStyle name="SAPBEXfilterDrill 6 4 3 3 2" xfId="5606"/>
    <cellStyle name="SAPBEXfilterDrill 6 4 3 4" xfId="3958"/>
    <cellStyle name="SAPBEXfilterDrill 6 4 3 4 2" xfId="5585"/>
    <cellStyle name="SAPBEXfilterDrill 6 4 3 5" xfId="3959"/>
    <cellStyle name="SAPBEXfilterDrill 6 4 3 5 2" xfId="5434"/>
    <cellStyle name="SAPBEXfilterDrill 6 4 3 6" xfId="6008"/>
    <cellStyle name="SAPBEXfilterDrill 6 4 3 7" xfId="9369"/>
    <cellStyle name="SAPBEXfilterDrill 6 4 4" xfId="731"/>
    <cellStyle name="SAPBEXfilterDrill 6 4 4 2" xfId="3960"/>
    <cellStyle name="SAPBEXfilterDrill 6 4 4 2 2" xfId="5586"/>
    <cellStyle name="SAPBEXfilterDrill 6 4 4 3" xfId="3961"/>
    <cellStyle name="SAPBEXfilterDrill 6 4 4 3 2" xfId="5571"/>
    <cellStyle name="SAPBEXfilterDrill 6 4 4 4" xfId="3962"/>
    <cellStyle name="SAPBEXfilterDrill 6 4 4 4 2" xfId="5590"/>
    <cellStyle name="SAPBEXfilterDrill 6 4 4 5" xfId="3963"/>
    <cellStyle name="SAPBEXfilterDrill 6 4 4 5 2" xfId="5433"/>
    <cellStyle name="SAPBEXfilterDrill 6 4 4 6" xfId="5790"/>
    <cellStyle name="SAPBEXfilterDrill 6 4 4 7" xfId="9581"/>
    <cellStyle name="SAPBEXfilterDrill 6 4 5" xfId="792"/>
    <cellStyle name="SAPBEXfilterDrill 6 4 5 2" xfId="3964"/>
    <cellStyle name="SAPBEXfilterDrill 6 4 5 2 2" xfId="5432"/>
    <cellStyle name="SAPBEXfilterDrill 6 4 5 3" xfId="3965"/>
    <cellStyle name="SAPBEXfilterDrill 6 4 5 3 2" xfId="5431"/>
    <cellStyle name="SAPBEXfilterDrill 6 4 5 4" xfId="3966"/>
    <cellStyle name="SAPBEXfilterDrill 6 4 5 4 2" xfId="5430"/>
    <cellStyle name="SAPBEXfilterDrill 6 4 5 5" xfId="3967"/>
    <cellStyle name="SAPBEXfilterDrill 6 4 5 5 2" xfId="5429"/>
    <cellStyle name="SAPBEXfilterDrill 6 4 5 6" xfId="5851"/>
    <cellStyle name="SAPBEXfilterDrill 6 4 5 7" xfId="9522"/>
    <cellStyle name="SAPBEXfilterDrill 6 4 6" xfId="967"/>
    <cellStyle name="SAPBEXfilterDrill 6 4 6 2" xfId="3968"/>
    <cellStyle name="SAPBEXfilterDrill 6 4 6 2 2" xfId="5428"/>
    <cellStyle name="SAPBEXfilterDrill 6 4 6 3" xfId="3969"/>
    <cellStyle name="SAPBEXfilterDrill 6 4 6 3 2" xfId="5427"/>
    <cellStyle name="SAPBEXfilterDrill 6 4 6 4" xfId="3970"/>
    <cellStyle name="SAPBEXfilterDrill 6 4 6 4 2" xfId="5426"/>
    <cellStyle name="SAPBEXfilterDrill 6 4 6 5" xfId="3971"/>
    <cellStyle name="SAPBEXfilterDrill 6 4 6 5 2" xfId="5425"/>
    <cellStyle name="SAPBEXfilterDrill 6 4 6 6" xfId="6026"/>
    <cellStyle name="SAPBEXfilterDrill 6 4 6 7" xfId="9351"/>
    <cellStyle name="SAPBEXfilterDrill 6 4 7" xfId="881"/>
    <cellStyle name="SAPBEXfilterDrill 6 4 7 2" xfId="3972"/>
    <cellStyle name="SAPBEXfilterDrill 6 4 7 2 2" xfId="5424"/>
    <cellStyle name="SAPBEXfilterDrill 6 4 7 3" xfId="3973"/>
    <cellStyle name="SAPBEXfilterDrill 6 4 7 3 2" xfId="5423"/>
    <cellStyle name="SAPBEXfilterDrill 6 4 7 4" xfId="3974"/>
    <cellStyle name="SAPBEXfilterDrill 6 4 7 4 2" xfId="5422"/>
    <cellStyle name="SAPBEXfilterDrill 6 4 7 5" xfId="3975"/>
    <cellStyle name="SAPBEXfilterDrill 6 4 7 5 2" xfId="5421"/>
    <cellStyle name="SAPBEXfilterDrill 6 4 7 6" xfId="5940"/>
    <cellStyle name="SAPBEXfilterDrill 6 4 7 7" xfId="9435"/>
    <cellStyle name="SAPBEXfilterDrill 6 4 8" xfId="912"/>
    <cellStyle name="SAPBEXfilterDrill 6 4 8 2" xfId="3976"/>
    <cellStyle name="SAPBEXfilterDrill 6 4 8 2 2" xfId="5420"/>
    <cellStyle name="SAPBEXfilterDrill 6 4 8 3" xfId="3977"/>
    <cellStyle name="SAPBEXfilterDrill 6 4 8 3 2" xfId="5419"/>
    <cellStyle name="SAPBEXfilterDrill 6 4 8 4" xfId="3978"/>
    <cellStyle name="SAPBEXfilterDrill 6 4 8 4 2" xfId="5418"/>
    <cellStyle name="SAPBEXfilterDrill 6 4 8 5" xfId="3979"/>
    <cellStyle name="SAPBEXfilterDrill 6 4 8 5 2" xfId="5417"/>
    <cellStyle name="SAPBEXfilterDrill 6 4 8 6" xfId="5971"/>
    <cellStyle name="SAPBEXfilterDrill 6 4 8 7" xfId="9405"/>
    <cellStyle name="SAPBEXfilterDrill 6 4 9" xfId="1117"/>
    <cellStyle name="SAPBEXfilterDrill 6 4 9 2" xfId="3980"/>
    <cellStyle name="SAPBEXfilterDrill 6 4 9 2 2" xfId="5416"/>
    <cellStyle name="SAPBEXfilterDrill 6 4 9 3" xfId="3981"/>
    <cellStyle name="SAPBEXfilterDrill 6 4 9 3 2" xfId="5415"/>
    <cellStyle name="SAPBEXfilterDrill 6 4 9 4" xfId="3982"/>
    <cellStyle name="SAPBEXfilterDrill 6 4 9 4 2" xfId="5414"/>
    <cellStyle name="SAPBEXfilterDrill 6 4 9 5" xfId="3983"/>
    <cellStyle name="SAPBEXfilterDrill 6 4 9 5 2" xfId="5413"/>
    <cellStyle name="SAPBEXfilterDrill 6 4 9 6" xfId="6176"/>
    <cellStyle name="SAPBEXfilterDrill 6 4 9 7" xfId="9205"/>
    <cellStyle name="SAPBEXfilterDrill 6 5" xfId="554"/>
    <cellStyle name="SAPBEXfilterDrill 6 5 10" xfId="828"/>
    <cellStyle name="SAPBEXfilterDrill 6 5 10 2" xfId="3984"/>
    <cellStyle name="SAPBEXfilterDrill 6 5 10 2 2" xfId="5412"/>
    <cellStyle name="SAPBEXfilterDrill 6 5 10 3" xfId="3985"/>
    <cellStyle name="SAPBEXfilterDrill 6 5 10 3 2" xfId="5411"/>
    <cellStyle name="SAPBEXfilterDrill 6 5 10 4" xfId="3986"/>
    <cellStyle name="SAPBEXfilterDrill 6 5 10 4 2" xfId="5410"/>
    <cellStyle name="SAPBEXfilterDrill 6 5 10 5" xfId="3987"/>
    <cellStyle name="SAPBEXfilterDrill 6 5 10 5 2" xfId="5409"/>
    <cellStyle name="SAPBEXfilterDrill 6 5 10 6" xfId="5887"/>
    <cellStyle name="SAPBEXfilterDrill 6 5 10 7" xfId="9487"/>
    <cellStyle name="SAPBEXfilterDrill 6 5 11" xfId="635"/>
    <cellStyle name="SAPBEXfilterDrill 6 5 11 2" xfId="3988"/>
    <cellStyle name="SAPBEXfilterDrill 6 5 11 2 2" xfId="5408"/>
    <cellStyle name="SAPBEXfilterDrill 6 5 11 3" xfId="3989"/>
    <cellStyle name="SAPBEXfilterDrill 6 5 11 3 2" xfId="5407"/>
    <cellStyle name="SAPBEXfilterDrill 6 5 11 4" xfId="3990"/>
    <cellStyle name="SAPBEXfilterDrill 6 5 11 4 2" xfId="5406"/>
    <cellStyle name="SAPBEXfilterDrill 6 5 11 5" xfId="3991"/>
    <cellStyle name="SAPBEXfilterDrill 6 5 11 5 2" xfId="5405"/>
    <cellStyle name="SAPBEXfilterDrill 6 5 11 6" xfId="5694"/>
    <cellStyle name="SAPBEXfilterDrill 6 5 11 7" xfId="9676"/>
    <cellStyle name="SAPBEXfilterDrill 6 5 12" xfId="1285"/>
    <cellStyle name="SAPBEXfilterDrill 6 5 12 2" xfId="3992"/>
    <cellStyle name="SAPBEXfilterDrill 6 5 12 2 2" xfId="5404"/>
    <cellStyle name="SAPBEXfilterDrill 6 5 12 3" xfId="3993"/>
    <cellStyle name="SAPBEXfilterDrill 6 5 12 3 2" xfId="5403"/>
    <cellStyle name="SAPBEXfilterDrill 6 5 12 4" xfId="3994"/>
    <cellStyle name="SAPBEXfilterDrill 6 5 12 4 2" xfId="5402"/>
    <cellStyle name="SAPBEXfilterDrill 6 5 12 5" xfId="3995"/>
    <cellStyle name="SAPBEXfilterDrill 6 5 12 5 2" xfId="5401"/>
    <cellStyle name="SAPBEXfilterDrill 6 5 12 6" xfId="6344"/>
    <cellStyle name="SAPBEXfilterDrill 6 5 12 7" xfId="9039"/>
    <cellStyle name="SAPBEXfilterDrill 6 5 13" xfId="1158"/>
    <cellStyle name="SAPBEXfilterDrill 6 5 13 2" xfId="3996"/>
    <cellStyle name="SAPBEXfilterDrill 6 5 13 2 2" xfId="5400"/>
    <cellStyle name="SAPBEXfilterDrill 6 5 13 3" xfId="3997"/>
    <cellStyle name="SAPBEXfilterDrill 6 5 13 3 2" xfId="5399"/>
    <cellStyle name="SAPBEXfilterDrill 6 5 13 4" xfId="3998"/>
    <cellStyle name="SAPBEXfilterDrill 6 5 13 4 2" xfId="5398"/>
    <cellStyle name="SAPBEXfilterDrill 6 5 13 5" xfId="3999"/>
    <cellStyle name="SAPBEXfilterDrill 6 5 13 5 2" xfId="5397"/>
    <cellStyle name="SAPBEXfilterDrill 6 5 13 6" xfId="6217"/>
    <cellStyle name="SAPBEXfilterDrill 6 5 13 7" xfId="9164"/>
    <cellStyle name="SAPBEXfilterDrill 6 5 14" xfId="1335"/>
    <cellStyle name="SAPBEXfilterDrill 6 5 14 2" xfId="4000"/>
    <cellStyle name="SAPBEXfilterDrill 6 5 14 2 2" xfId="5396"/>
    <cellStyle name="SAPBEXfilterDrill 6 5 14 3" xfId="4001"/>
    <cellStyle name="SAPBEXfilterDrill 6 5 14 3 2" xfId="5395"/>
    <cellStyle name="SAPBEXfilterDrill 6 5 14 4" xfId="4002"/>
    <cellStyle name="SAPBEXfilterDrill 6 5 14 4 2" xfId="5394"/>
    <cellStyle name="SAPBEXfilterDrill 6 5 14 5" xfId="4003"/>
    <cellStyle name="SAPBEXfilterDrill 6 5 14 5 2" xfId="5393"/>
    <cellStyle name="SAPBEXfilterDrill 6 5 14 6" xfId="6394"/>
    <cellStyle name="SAPBEXfilterDrill 6 5 14 7" xfId="8991"/>
    <cellStyle name="SAPBEXfilterDrill 6 5 15" xfId="1365"/>
    <cellStyle name="SAPBEXfilterDrill 6 5 15 2" xfId="4004"/>
    <cellStyle name="SAPBEXfilterDrill 6 5 15 2 2" xfId="5392"/>
    <cellStyle name="SAPBEXfilterDrill 6 5 15 3" xfId="4005"/>
    <cellStyle name="SAPBEXfilterDrill 6 5 15 3 2" xfId="5391"/>
    <cellStyle name="SAPBEXfilterDrill 6 5 15 4" xfId="4006"/>
    <cellStyle name="SAPBEXfilterDrill 6 5 15 4 2" xfId="5390"/>
    <cellStyle name="SAPBEXfilterDrill 6 5 15 5" xfId="4007"/>
    <cellStyle name="SAPBEXfilterDrill 6 5 15 5 2" xfId="5389"/>
    <cellStyle name="SAPBEXfilterDrill 6 5 15 6" xfId="6424"/>
    <cellStyle name="SAPBEXfilterDrill 6 5 15 7" xfId="8961"/>
    <cellStyle name="SAPBEXfilterDrill 6 5 16" xfId="1374"/>
    <cellStyle name="SAPBEXfilterDrill 6 5 16 2" xfId="4008"/>
    <cellStyle name="SAPBEXfilterDrill 6 5 16 2 2" xfId="5388"/>
    <cellStyle name="SAPBEXfilterDrill 6 5 16 3" xfId="4009"/>
    <cellStyle name="SAPBEXfilterDrill 6 5 16 3 2" xfId="5387"/>
    <cellStyle name="SAPBEXfilterDrill 6 5 16 4" xfId="4010"/>
    <cellStyle name="SAPBEXfilterDrill 6 5 16 4 2" xfId="6493"/>
    <cellStyle name="SAPBEXfilterDrill 6 5 16 5" xfId="4011"/>
    <cellStyle name="SAPBEXfilterDrill 6 5 16 5 2" xfId="5610"/>
    <cellStyle name="SAPBEXfilterDrill 6 5 16 6" xfId="6433"/>
    <cellStyle name="SAPBEXfilterDrill 6 5 16 7" xfId="8954"/>
    <cellStyle name="SAPBEXfilterDrill 6 5 17" xfId="683"/>
    <cellStyle name="SAPBEXfilterDrill 6 5 17 2" xfId="4012"/>
    <cellStyle name="SAPBEXfilterDrill 6 5 17 2 2" xfId="5599"/>
    <cellStyle name="SAPBEXfilterDrill 6 5 17 3" xfId="4013"/>
    <cellStyle name="SAPBEXfilterDrill 6 5 17 3 2" xfId="5622"/>
    <cellStyle name="SAPBEXfilterDrill 6 5 17 4" xfId="4014"/>
    <cellStyle name="SAPBEXfilterDrill 6 5 17 4 2" xfId="5597"/>
    <cellStyle name="SAPBEXfilterDrill 6 5 17 5" xfId="4015"/>
    <cellStyle name="SAPBEXfilterDrill 6 5 17 5 2" xfId="5386"/>
    <cellStyle name="SAPBEXfilterDrill 6 5 17 6" xfId="5742"/>
    <cellStyle name="SAPBEXfilterDrill 6 5 17 7" xfId="9629"/>
    <cellStyle name="SAPBEXfilterDrill 6 5 18" xfId="760"/>
    <cellStyle name="SAPBEXfilterDrill 6 5 18 2" xfId="4016"/>
    <cellStyle name="SAPBEXfilterDrill 6 5 18 2 2" xfId="5611"/>
    <cellStyle name="SAPBEXfilterDrill 6 5 18 3" xfId="4017"/>
    <cellStyle name="SAPBEXfilterDrill 6 5 18 3 2" xfId="5619"/>
    <cellStyle name="SAPBEXfilterDrill 6 5 18 4" xfId="4018"/>
    <cellStyle name="SAPBEXfilterDrill 6 5 18 4 2" xfId="5591"/>
    <cellStyle name="SAPBEXfilterDrill 6 5 18 5" xfId="4019"/>
    <cellStyle name="SAPBEXfilterDrill 6 5 18 5 2" xfId="5385"/>
    <cellStyle name="SAPBEXfilterDrill 6 5 18 6" xfId="5819"/>
    <cellStyle name="SAPBEXfilterDrill 6 5 18 7" xfId="9553"/>
    <cellStyle name="SAPBEXfilterDrill 6 5 19" xfId="1406"/>
    <cellStyle name="SAPBEXfilterDrill 6 5 19 2" xfId="4020"/>
    <cellStyle name="SAPBEXfilterDrill 6 5 19 2 2" xfId="5384"/>
    <cellStyle name="SAPBEXfilterDrill 6 5 19 3" xfId="4021"/>
    <cellStyle name="SAPBEXfilterDrill 6 5 19 3 2" xfId="5383"/>
    <cellStyle name="SAPBEXfilterDrill 6 5 19 4" xfId="4022"/>
    <cellStyle name="SAPBEXfilterDrill 6 5 19 4 2" xfId="5382"/>
    <cellStyle name="SAPBEXfilterDrill 6 5 19 5" xfId="4023"/>
    <cellStyle name="SAPBEXfilterDrill 6 5 19 5 2" xfId="5381"/>
    <cellStyle name="SAPBEXfilterDrill 6 5 19 6" xfId="6465"/>
    <cellStyle name="SAPBEXfilterDrill 6 5 19 7" xfId="5661"/>
    <cellStyle name="SAPBEXfilterDrill 6 5 2" xfId="606"/>
    <cellStyle name="SAPBEXfilterDrill 6 5 2 2" xfId="4024"/>
    <cellStyle name="SAPBEXfilterDrill 6 5 2 2 2" xfId="5380"/>
    <cellStyle name="SAPBEXfilterDrill 6 5 2 3" xfId="4025"/>
    <cellStyle name="SAPBEXfilterDrill 6 5 2 3 2" xfId="5379"/>
    <cellStyle name="SAPBEXfilterDrill 6 5 2 4" xfId="9703"/>
    <cellStyle name="SAPBEXfilterDrill 6 5 20" xfId="1513"/>
    <cellStyle name="SAPBEXfilterDrill 6 5 20 2" xfId="4026"/>
    <cellStyle name="SAPBEXfilterDrill 6 5 20 2 2" xfId="5378"/>
    <cellStyle name="SAPBEXfilterDrill 6 5 20 3" xfId="4027"/>
    <cellStyle name="SAPBEXfilterDrill 6 5 20 3 2" xfId="5377"/>
    <cellStyle name="SAPBEXfilterDrill 6 5 20 4" xfId="4028"/>
    <cellStyle name="SAPBEXfilterDrill 6 5 20 4 2" xfId="5376"/>
    <cellStyle name="SAPBEXfilterDrill 6 5 20 5" xfId="4029"/>
    <cellStyle name="SAPBEXfilterDrill 6 5 20 5 2" xfId="5375"/>
    <cellStyle name="SAPBEXfilterDrill 6 5 20 6" xfId="6572"/>
    <cellStyle name="SAPBEXfilterDrill 6 5 20 7" xfId="8823"/>
    <cellStyle name="SAPBEXfilterDrill 6 5 21" xfId="1357"/>
    <cellStyle name="SAPBEXfilterDrill 6 5 21 2" xfId="4030"/>
    <cellStyle name="SAPBEXfilterDrill 6 5 21 2 2" xfId="5374"/>
    <cellStyle name="SAPBEXfilterDrill 6 5 21 3" xfId="4031"/>
    <cellStyle name="SAPBEXfilterDrill 6 5 21 3 2" xfId="5373"/>
    <cellStyle name="SAPBEXfilterDrill 6 5 21 4" xfId="4032"/>
    <cellStyle name="SAPBEXfilterDrill 6 5 21 4 2" xfId="5372"/>
    <cellStyle name="SAPBEXfilterDrill 6 5 21 5" xfId="6416"/>
    <cellStyle name="SAPBEXfilterDrill 6 5 21 6" xfId="8969"/>
    <cellStyle name="SAPBEXfilterDrill 6 5 3" xfId="950"/>
    <cellStyle name="SAPBEXfilterDrill 6 5 3 2" xfId="4033"/>
    <cellStyle name="SAPBEXfilterDrill 6 5 3 2 2" xfId="5371"/>
    <cellStyle name="SAPBEXfilterDrill 6 5 3 3" xfId="4034"/>
    <cellStyle name="SAPBEXfilterDrill 6 5 3 3 2" xfId="5370"/>
    <cellStyle name="SAPBEXfilterDrill 6 5 3 4" xfId="4035"/>
    <cellStyle name="SAPBEXfilterDrill 6 5 3 4 2" xfId="5369"/>
    <cellStyle name="SAPBEXfilterDrill 6 5 3 5" xfId="4036"/>
    <cellStyle name="SAPBEXfilterDrill 6 5 3 5 2" xfId="5368"/>
    <cellStyle name="SAPBEXfilterDrill 6 5 3 6" xfId="6009"/>
    <cellStyle name="SAPBEXfilterDrill 6 5 3 7" xfId="9368"/>
    <cellStyle name="SAPBEXfilterDrill 6 5 4" xfId="789"/>
    <cellStyle name="SAPBEXfilterDrill 6 5 4 2" xfId="4037"/>
    <cellStyle name="SAPBEXfilterDrill 6 5 4 2 2" xfId="5367"/>
    <cellStyle name="SAPBEXfilterDrill 6 5 4 3" xfId="4038"/>
    <cellStyle name="SAPBEXfilterDrill 6 5 4 3 2" xfId="5366"/>
    <cellStyle name="SAPBEXfilterDrill 6 5 4 4" xfId="4039"/>
    <cellStyle name="SAPBEXfilterDrill 6 5 4 4 2" xfId="5365"/>
    <cellStyle name="SAPBEXfilterDrill 6 5 4 5" xfId="4040"/>
    <cellStyle name="SAPBEXfilterDrill 6 5 4 5 2" xfId="5364"/>
    <cellStyle name="SAPBEXfilterDrill 6 5 4 6" xfId="5848"/>
    <cellStyle name="SAPBEXfilterDrill 6 5 4 7" xfId="9525"/>
    <cellStyle name="SAPBEXfilterDrill 6 5 5" xfId="791"/>
    <cellStyle name="SAPBEXfilterDrill 6 5 5 2" xfId="4041"/>
    <cellStyle name="SAPBEXfilterDrill 6 5 5 2 2" xfId="5363"/>
    <cellStyle name="SAPBEXfilterDrill 6 5 5 3" xfId="4042"/>
    <cellStyle name="SAPBEXfilterDrill 6 5 5 3 2" xfId="5362"/>
    <cellStyle name="SAPBEXfilterDrill 6 5 5 4" xfId="4043"/>
    <cellStyle name="SAPBEXfilterDrill 6 5 5 4 2" xfId="5361"/>
    <cellStyle name="SAPBEXfilterDrill 6 5 5 5" xfId="4044"/>
    <cellStyle name="SAPBEXfilterDrill 6 5 5 5 2" xfId="5360"/>
    <cellStyle name="SAPBEXfilterDrill 6 5 5 6" xfId="5850"/>
    <cellStyle name="SAPBEXfilterDrill 6 5 5 7" xfId="9523"/>
    <cellStyle name="SAPBEXfilterDrill 6 5 6" xfId="1020"/>
    <cellStyle name="SAPBEXfilterDrill 6 5 6 2" xfId="4045"/>
    <cellStyle name="SAPBEXfilterDrill 6 5 6 2 2" xfId="5359"/>
    <cellStyle name="SAPBEXfilterDrill 6 5 6 3" xfId="4046"/>
    <cellStyle name="SAPBEXfilterDrill 6 5 6 3 2" xfId="5358"/>
    <cellStyle name="SAPBEXfilterDrill 6 5 6 4" xfId="4047"/>
    <cellStyle name="SAPBEXfilterDrill 6 5 6 4 2" xfId="5357"/>
    <cellStyle name="SAPBEXfilterDrill 6 5 6 5" xfId="4048"/>
    <cellStyle name="SAPBEXfilterDrill 6 5 6 5 2" xfId="5356"/>
    <cellStyle name="SAPBEXfilterDrill 6 5 6 6" xfId="6079"/>
    <cellStyle name="SAPBEXfilterDrill 6 5 6 7" xfId="9299"/>
    <cellStyle name="SAPBEXfilterDrill 6 5 7" xfId="890"/>
    <cellStyle name="SAPBEXfilterDrill 6 5 7 2" xfId="4049"/>
    <cellStyle name="SAPBEXfilterDrill 6 5 7 2 2" xfId="5355"/>
    <cellStyle name="SAPBEXfilterDrill 6 5 7 3" xfId="4050"/>
    <cellStyle name="SAPBEXfilterDrill 6 5 7 3 2" xfId="5354"/>
    <cellStyle name="SAPBEXfilterDrill 6 5 7 4" xfId="4051"/>
    <cellStyle name="SAPBEXfilterDrill 6 5 7 4 2" xfId="5353"/>
    <cellStyle name="SAPBEXfilterDrill 6 5 7 5" xfId="4052"/>
    <cellStyle name="SAPBEXfilterDrill 6 5 7 5 2" xfId="5352"/>
    <cellStyle name="SAPBEXfilterDrill 6 5 7 6" xfId="5949"/>
    <cellStyle name="SAPBEXfilterDrill 6 5 7 7" xfId="9426"/>
    <cellStyle name="SAPBEXfilterDrill 6 5 8" xfId="630"/>
    <cellStyle name="SAPBEXfilterDrill 6 5 8 2" xfId="4053"/>
    <cellStyle name="SAPBEXfilterDrill 6 5 8 2 2" xfId="5351"/>
    <cellStyle name="SAPBEXfilterDrill 6 5 8 3" xfId="4054"/>
    <cellStyle name="SAPBEXfilterDrill 6 5 8 3 2" xfId="5350"/>
    <cellStyle name="SAPBEXfilterDrill 6 5 8 4" xfId="4055"/>
    <cellStyle name="SAPBEXfilterDrill 6 5 8 4 2" xfId="5349"/>
    <cellStyle name="SAPBEXfilterDrill 6 5 8 5" xfId="4056"/>
    <cellStyle name="SAPBEXfilterDrill 6 5 8 5 2" xfId="5348"/>
    <cellStyle name="SAPBEXfilterDrill 6 5 8 6" xfId="5689"/>
    <cellStyle name="SAPBEXfilterDrill 6 5 8 7" xfId="9681"/>
    <cellStyle name="SAPBEXfilterDrill 6 5 9" xfId="1118"/>
    <cellStyle name="SAPBEXfilterDrill 6 5 9 2" xfId="4057"/>
    <cellStyle name="SAPBEXfilterDrill 6 5 9 2 2" xfId="5347"/>
    <cellStyle name="SAPBEXfilterDrill 6 5 9 3" xfId="4058"/>
    <cellStyle name="SAPBEXfilterDrill 6 5 9 3 2" xfId="5346"/>
    <cellStyle name="SAPBEXfilterDrill 6 5 9 4" xfId="4059"/>
    <cellStyle name="SAPBEXfilterDrill 6 5 9 4 2" xfId="5345"/>
    <cellStyle name="SAPBEXfilterDrill 6 5 9 5" xfId="4060"/>
    <cellStyle name="SAPBEXfilterDrill 6 5 9 5 2" xfId="5344"/>
    <cellStyle name="SAPBEXfilterDrill 6 5 9 6" xfId="6177"/>
    <cellStyle name="SAPBEXfilterDrill 6 5 9 7" xfId="9204"/>
    <cellStyle name="SAPBEXfilterDrill 6 6" xfId="561"/>
    <cellStyle name="SAPBEXfilterDrill 6 6 10" xfId="1028"/>
    <cellStyle name="SAPBEXfilterDrill 6 6 10 2" xfId="4061"/>
    <cellStyle name="SAPBEXfilterDrill 6 6 10 2 2" xfId="5343"/>
    <cellStyle name="SAPBEXfilterDrill 6 6 10 3" xfId="4062"/>
    <cellStyle name="SAPBEXfilterDrill 6 6 10 3 2" xfId="5342"/>
    <cellStyle name="SAPBEXfilterDrill 6 6 10 4" xfId="4063"/>
    <cellStyle name="SAPBEXfilterDrill 6 6 10 4 2" xfId="5341"/>
    <cellStyle name="SAPBEXfilterDrill 6 6 10 5" xfId="4064"/>
    <cellStyle name="SAPBEXfilterDrill 6 6 10 5 2" xfId="5340"/>
    <cellStyle name="SAPBEXfilterDrill 6 6 10 6" xfId="6087"/>
    <cellStyle name="SAPBEXfilterDrill 6 6 10 7" xfId="9291"/>
    <cellStyle name="SAPBEXfilterDrill 6 6 11" xfId="1286"/>
    <cellStyle name="SAPBEXfilterDrill 6 6 11 2" xfId="4065"/>
    <cellStyle name="SAPBEXfilterDrill 6 6 11 2 2" xfId="5339"/>
    <cellStyle name="SAPBEXfilterDrill 6 6 11 3" xfId="4066"/>
    <cellStyle name="SAPBEXfilterDrill 6 6 11 3 2" xfId="6503"/>
    <cellStyle name="SAPBEXfilterDrill 6 6 11 4" xfId="4067"/>
    <cellStyle name="SAPBEXfilterDrill 6 6 11 4 2" xfId="5587"/>
    <cellStyle name="SAPBEXfilterDrill 6 6 11 5" xfId="4068"/>
    <cellStyle name="SAPBEXfilterDrill 6 6 11 5 2" xfId="5625"/>
    <cellStyle name="SAPBEXfilterDrill 6 6 11 6" xfId="6345"/>
    <cellStyle name="SAPBEXfilterDrill 6 6 11 7" xfId="9038"/>
    <cellStyle name="SAPBEXfilterDrill 6 6 12" xfId="1159"/>
    <cellStyle name="SAPBEXfilterDrill 6 6 12 2" xfId="4069"/>
    <cellStyle name="SAPBEXfilterDrill 6 6 12 2 2" xfId="5588"/>
    <cellStyle name="SAPBEXfilterDrill 6 6 12 3" xfId="4070"/>
    <cellStyle name="SAPBEXfilterDrill 6 6 12 3 2" xfId="5614"/>
    <cellStyle name="SAPBEXfilterDrill 6 6 12 4" xfId="4071"/>
    <cellStyle name="SAPBEXfilterDrill 6 6 12 4 2" xfId="5338"/>
    <cellStyle name="SAPBEXfilterDrill 6 6 12 5" xfId="4072"/>
    <cellStyle name="SAPBEXfilterDrill 6 6 12 5 2" xfId="5569"/>
    <cellStyle name="SAPBEXfilterDrill 6 6 12 6" xfId="6218"/>
    <cellStyle name="SAPBEXfilterDrill 6 6 12 7" xfId="9163"/>
    <cellStyle name="SAPBEXfilterDrill 6 6 13" xfId="1337"/>
    <cellStyle name="SAPBEXfilterDrill 6 6 13 2" xfId="4073"/>
    <cellStyle name="SAPBEXfilterDrill 6 6 13 2 2" xfId="5617"/>
    <cellStyle name="SAPBEXfilterDrill 6 6 13 3" xfId="4074"/>
    <cellStyle name="SAPBEXfilterDrill 6 6 13 3 2" xfId="5593"/>
    <cellStyle name="SAPBEXfilterDrill 6 6 13 4" xfId="4075"/>
    <cellStyle name="SAPBEXfilterDrill 6 6 13 4 2" xfId="5337"/>
    <cellStyle name="SAPBEXfilterDrill 6 6 13 5" xfId="4076"/>
    <cellStyle name="SAPBEXfilterDrill 6 6 13 5 2" xfId="5336"/>
    <cellStyle name="SAPBEXfilterDrill 6 6 13 6" xfId="6396"/>
    <cellStyle name="SAPBEXfilterDrill 6 6 13 7" xfId="8989"/>
    <cellStyle name="SAPBEXfilterDrill 6 6 14" xfId="970"/>
    <cellStyle name="SAPBEXfilterDrill 6 6 14 2" xfId="4077"/>
    <cellStyle name="SAPBEXfilterDrill 6 6 14 2 2" xfId="5335"/>
    <cellStyle name="SAPBEXfilterDrill 6 6 14 3" xfId="4078"/>
    <cellStyle name="SAPBEXfilterDrill 6 6 14 3 2" xfId="5334"/>
    <cellStyle name="SAPBEXfilterDrill 6 6 14 4" xfId="4079"/>
    <cellStyle name="SAPBEXfilterDrill 6 6 14 4 2" xfId="5333"/>
    <cellStyle name="SAPBEXfilterDrill 6 6 14 5" xfId="4080"/>
    <cellStyle name="SAPBEXfilterDrill 6 6 14 5 2" xfId="5332"/>
    <cellStyle name="SAPBEXfilterDrill 6 6 14 6" xfId="6029"/>
    <cellStyle name="SAPBEXfilterDrill 6 6 14 7" xfId="9348"/>
    <cellStyle name="SAPBEXfilterDrill 6 6 15" xfId="999"/>
    <cellStyle name="SAPBEXfilterDrill 6 6 15 2" xfId="4081"/>
    <cellStyle name="SAPBEXfilterDrill 6 6 15 2 2" xfId="5331"/>
    <cellStyle name="SAPBEXfilterDrill 6 6 15 3" xfId="4082"/>
    <cellStyle name="SAPBEXfilterDrill 6 6 15 3 2" xfId="5330"/>
    <cellStyle name="SAPBEXfilterDrill 6 6 15 4" xfId="4083"/>
    <cellStyle name="SAPBEXfilterDrill 6 6 15 4 2" xfId="5329"/>
    <cellStyle name="SAPBEXfilterDrill 6 6 15 5" xfId="4084"/>
    <cellStyle name="SAPBEXfilterDrill 6 6 15 5 2" xfId="5328"/>
    <cellStyle name="SAPBEXfilterDrill 6 6 15 6" xfId="6058"/>
    <cellStyle name="SAPBEXfilterDrill 6 6 15 7" xfId="9320"/>
    <cellStyle name="SAPBEXfilterDrill 6 6 16" xfId="1223"/>
    <cellStyle name="SAPBEXfilterDrill 6 6 16 2" xfId="4085"/>
    <cellStyle name="SAPBEXfilterDrill 6 6 16 2 2" xfId="5327"/>
    <cellStyle name="SAPBEXfilterDrill 6 6 16 3" xfId="4086"/>
    <cellStyle name="SAPBEXfilterDrill 6 6 16 3 2" xfId="5326"/>
    <cellStyle name="SAPBEXfilterDrill 6 6 16 4" xfId="4087"/>
    <cellStyle name="SAPBEXfilterDrill 6 6 16 4 2" xfId="5325"/>
    <cellStyle name="SAPBEXfilterDrill 6 6 16 5" xfId="4088"/>
    <cellStyle name="SAPBEXfilterDrill 6 6 16 5 2" xfId="5324"/>
    <cellStyle name="SAPBEXfilterDrill 6 6 16 6" xfId="6282"/>
    <cellStyle name="SAPBEXfilterDrill 6 6 16 7" xfId="9100"/>
    <cellStyle name="SAPBEXfilterDrill 6 6 17" xfId="1190"/>
    <cellStyle name="SAPBEXfilterDrill 6 6 17 2" xfId="4089"/>
    <cellStyle name="SAPBEXfilterDrill 6 6 17 2 2" xfId="5323"/>
    <cellStyle name="SAPBEXfilterDrill 6 6 17 3" xfId="4090"/>
    <cellStyle name="SAPBEXfilterDrill 6 6 17 3 2" xfId="5322"/>
    <cellStyle name="SAPBEXfilterDrill 6 6 17 4" xfId="4091"/>
    <cellStyle name="SAPBEXfilterDrill 6 6 17 4 2" xfId="5321"/>
    <cellStyle name="SAPBEXfilterDrill 6 6 17 5" xfId="4092"/>
    <cellStyle name="SAPBEXfilterDrill 6 6 17 5 2" xfId="5320"/>
    <cellStyle name="SAPBEXfilterDrill 6 6 17 6" xfId="6249"/>
    <cellStyle name="SAPBEXfilterDrill 6 6 17 7" xfId="9132"/>
    <cellStyle name="SAPBEXfilterDrill 6 6 18" xfId="798"/>
    <cellStyle name="SAPBEXfilterDrill 6 6 18 2" xfId="4093"/>
    <cellStyle name="SAPBEXfilterDrill 6 6 18 2 2" xfId="5319"/>
    <cellStyle name="SAPBEXfilterDrill 6 6 18 3" xfId="4094"/>
    <cellStyle name="SAPBEXfilterDrill 6 6 18 3 2" xfId="5318"/>
    <cellStyle name="SAPBEXfilterDrill 6 6 18 4" xfId="4095"/>
    <cellStyle name="SAPBEXfilterDrill 6 6 18 4 2" xfId="5317"/>
    <cellStyle name="SAPBEXfilterDrill 6 6 18 5" xfId="4096"/>
    <cellStyle name="SAPBEXfilterDrill 6 6 18 5 2" xfId="5316"/>
    <cellStyle name="SAPBEXfilterDrill 6 6 18 6" xfId="5857"/>
    <cellStyle name="SAPBEXfilterDrill 6 6 18 7" xfId="9516"/>
    <cellStyle name="SAPBEXfilterDrill 6 6 19" xfId="658"/>
    <cellStyle name="SAPBEXfilterDrill 6 6 19 2" xfId="4097"/>
    <cellStyle name="SAPBEXfilterDrill 6 6 19 2 2" xfId="5315"/>
    <cellStyle name="SAPBEXfilterDrill 6 6 19 3" xfId="4098"/>
    <cellStyle name="SAPBEXfilterDrill 6 6 19 3 2" xfId="5314"/>
    <cellStyle name="SAPBEXfilterDrill 6 6 19 4" xfId="4099"/>
    <cellStyle name="SAPBEXfilterDrill 6 6 19 4 2" xfId="5313"/>
    <cellStyle name="SAPBEXfilterDrill 6 6 19 5" xfId="4100"/>
    <cellStyle name="SAPBEXfilterDrill 6 6 19 5 2" xfId="5312"/>
    <cellStyle name="SAPBEXfilterDrill 6 6 19 6" xfId="5717"/>
    <cellStyle name="SAPBEXfilterDrill 6 6 19 7" xfId="9654"/>
    <cellStyle name="SAPBEXfilterDrill 6 6 2" xfId="727"/>
    <cellStyle name="SAPBEXfilterDrill 6 6 2 2" xfId="4101"/>
    <cellStyle name="SAPBEXfilterDrill 6 6 2 2 2" xfId="4102"/>
    <cellStyle name="SAPBEXfilterDrill 6 6 2 2 2 2" xfId="5310"/>
    <cellStyle name="SAPBEXfilterDrill 6 6 2 2 3" xfId="4103"/>
    <cellStyle name="SAPBEXfilterDrill 6 6 2 2 3 2" xfId="5309"/>
    <cellStyle name="SAPBEXfilterDrill 6 6 2 2 4" xfId="5311"/>
    <cellStyle name="SAPBEXfilterDrill 6 6 2 3" xfId="4104"/>
    <cellStyle name="SAPBEXfilterDrill 6 6 2 3 2" xfId="5308"/>
    <cellStyle name="SAPBEXfilterDrill 6 6 2 4" xfId="4105"/>
    <cellStyle name="SAPBEXfilterDrill 6 6 2 4 2" xfId="5307"/>
    <cellStyle name="SAPBEXfilterDrill 6 6 2 5" xfId="4106"/>
    <cellStyle name="SAPBEXfilterDrill 6 6 2 5 2" xfId="5306"/>
    <cellStyle name="SAPBEXfilterDrill 6 6 2 6" xfId="4107"/>
    <cellStyle name="SAPBEXfilterDrill 6 6 2 6 2" xfId="5305"/>
    <cellStyle name="SAPBEXfilterDrill 6 6 2 7" xfId="5786"/>
    <cellStyle name="SAPBEXfilterDrill 6 6 2 8" xfId="9585"/>
    <cellStyle name="SAPBEXfilterDrill 6 6 20" xfId="1202"/>
    <cellStyle name="SAPBEXfilterDrill 6 6 20 2" xfId="4108"/>
    <cellStyle name="SAPBEXfilterDrill 6 6 20 2 2" xfId="5304"/>
    <cellStyle name="SAPBEXfilterDrill 6 6 20 3" xfId="4109"/>
    <cellStyle name="SAPBEXfilterDrill 6 6 20 3 2" xfId="5303"/>
    <cellStyle name="SAPBEXfilterDrill 6 6 20 4" xfId="4110"/>
    <cellStyle name="SAPBEXfilterDrill 6 6 20 4 2" xfId="5302"/>
    <cellStyle name="SAPBEXfilterDrill 6 6 20 5" xfId="6261"/>
    <cellStyle name="SAPBEXfilterDrill 6 6 20 6" xfId="9120"/>
    <cellStyle name="SAPBEXfilterDrill 6 6 3" xfId="1059"/>
    <cellStyle name="SAPBEXfilterDrill 6 6 3 2" xfId="4111"/>
    <cellStyle name="SAPBEXfilterDrill 6 6 3 2 2" xfId="5301"/>
    <cellStyle name="SAPBEXfilterDrill 6 6 3 3" xfId="4112"/>
    <cellStyle name="SAPBEXfilterDrill 6 6 3 3 2" xfId="5300"/>
    <cellStyle name="SAPBEXfilterDrill 6 6 3 4" xfId="4113"/>
    <cellStyle name="SAPBEXfilterDrill 6 6 3 4 2" xfId="5299"/>
    <cellStyle name="SAPBEXfilterDrill 6 6 3 5" xfId="4114"/>
    <cellStyle name="SAPBEXfilterDrill 6 6 3 5 2" xfId="5298"/>
    <cellStyle name="SAPBEXfilterDrill 6 6 3 6" xfId="6118"/>
    <cellStyle name="SAPBEXfilterDrill 6 6 3 7" xfId="9261"/>
    <cellStyle name="SAPBEXfilterDrill 6 6 4" xfId="1055"/>
    <cellStyle name="SAPBEXfilterDrill 6 6 4 2" xfId="4115"/>
    <cellStyle name="SAPBEXfilterDrill 6 6 4 2 2" xfId="5297"/>
    <cellStyle name="SAPBEXfilterDrill 6 6 4 3" xfId="4116"/>
    <cellStyle name="SAPBEXfilterDrill 6 6 4 3 2" xfId="5296"/>
    <cellStyle name="SAPBEXfilterDrill 6 6 4 4" xfId="4117"/>
    <cellStyle name="SAPBEXfilterDrill 6 6 4 4 2" xfId="5295"/>
    <cellStyle name="SAPBEXfilterDrill 6 6 4 5" xfId="4118"/>
    <cellStyle name="SAPBEXfilterDrill 6 6 4 5 2" xfId="5294"/>
    <cellStyle name="SAPBEXfilterDrill 6 6 4 6" xfId="6114"/>
    <cellStyle name="SAPBEXfilterDrill 6 6 4 7" xfId="9265"/>
    <cellStyle name="SAPBEXfilterDrill 6 6 5" xfId="915"/>
    <cellStyle name="SAPBEXfilterDrill 6 6 5 2" xfId="4119"/>
    <cellStyle name="SAPBEXfilterDrill 6 6 5 2 2" xfId="5293"/>
    <cellStyle name="SAPBEXfilterDrill 6 6 5 3" xfId="4120"/>
    <cellStyle name="SAPBEXfilterDrill 6 6 5 3 2" xfId="5292"/>
    <cellStyle name="SAPBEXfilterDrill 6 6 5 4" xfId="4121"/>
    <cellStyle name="SAPBEXfilterDrill 6 6 5 4 2" xfId="5291"/>
    <cellStyle name="SAPBEXfilterDrill 6 6 5 5" xfId="4122"/>
    <cellStyle name="SAPBEXfilterDrill 6 6 5 5 2" xfId="6507"/>
    <cellStyle name="SAPBEXfilterDrill 6 6 5 6" xfId="5974"/>
    <cellStyle name="SAPBEXfilterDrill 6 6 5 7" xfId="9402"/>
    <cellStyle name="SAPBEXfilterDrill 6 6 6" xfId="719"/>
    <cellStyle name="SAPBEXfilterDrill 6 6 6 2" xfId="4123"/>
    <cellStyle name="SAPBEXfilterDrill 6 6 6 2 2" xfId="5616"/>
    <cellStyle name="SAPBEXfilterDrill 6 6 6 3" xfId="4124"/>
    <cellStyle name="SAPBEXfilterDrill 6 6 6 3 2" xfId="5626"/>
    <cellStyle name="SAPBEXfilterDrill 6 6 6 4" xfId="4125"/>
    <cellStyle name="SAPBEXfilterDrill 6 6 6 4 2" xfId="5623"/>
    <cellStyle name="SAPBEXfilterDrill 6 6 6 5" xfId="4126"/>
    <cellStyle name="SAPBEXfilterDrill 6 6 6 5 2" xfId="5600"/>
    <cellStyle name="SAPBEXfilterDrill 6 6 6 6" xfId="5778"/>
    <cellStyle name="SAPBEXfilterDrill 6 6 6 7" xfId="9593"/>
    <cellStyle name="SAPBEXfilterDrill 6 6 7" xfId="1060"/>
    <cellStyle name="SAPBEXfilterDrill 6 6 7 2" xfId="4127"/>
    <cellStyle name="SAPBEXfilterDrill 6 6 7 2 2" xfId="5290"/>
    <cellStyle name="SAPBEXfilterDrill 6 6 7 3" xfId="4128"/>
    <cellStyle name="SAPBEXfilterDrill 6 6 7 3 2" xfId="5595"/>
    <cellStyle name="SAPBEXfilterDrill 6 6 7 4" xfId="4129"/>
    <cellStyle name="SAPBEXfilterDrill 6 6 7 4 2" xfId="5570"/>
    <cellStyle name="SAPBEXfilterDrill 6 6 7 5" xfId="4130"/>
    <cellStyle name="SAPBEXfilterDrill 6 6 7 5 2" xfId="5583"/>
    <cellStyle name="SAPBEXfilterDrill 6 6 7 6" xfId="6119"/>
    <cellStyle name="SAPBEXfilterDrill 6 6 7 7" xfId="9260"/>
    <cellStyle name="SAPBEXfilterDrill 6 6 8" xfId="1119"/>
    <cellStyle name="SAPBEXfilterDrill 6 6 8 2" xfId="4131"/>
    <cellStyle name="SAPBEXfilterDrill 6 6 8 2 2" xfId="5289"/>
    <cellStyle name="SAPBEXfilterDrill 6 6 8 3" xfId="4132"/>
    <cellStyle name="SAPBEXfilterDrill 6 6 8 3 2" xfId="5288"/>
    <cellStyle name="SAPBEXfilterDrill 6 6 8 4" xfId="4133"/>
    <cellStyle name="SAPBEXfilterDrill 6 6 8 4 2" xfId="5287"/>
    <cellStyle name="SAPBEXfilterDrill 6 6 8 5" xfId="4134"/>
    <cellStyle name="SAPBEXfilterDrill 6 6 8 5 2" xfId="5286"/>
    <cellStyle name="SAPBEXfilterDrill 6 6 8 6" xfId="6178"/>
    <cellStyle name="SAPBEXfilterDrill 6 6 8 7" xfId="9203"/>
    <cellStyle name="SAPBEXfilterDrill 6 6 9" xfId="1077"/>
    <cellStyle name="SAPBEXfilterDrill 6 6 9 2" xfId="4135"/>
    <cellStyle name="SAPBEXfilterDrill 6 6 9 2 2" xfId="5285"/>
    <cellStyle name="SAPBEXfilterDrill 6 6 9 3" xfId="4136"/>
    <cellStyle name="SAPBEXfilterDrill 6 6 9 3 2" xfId="5284"/>
    <cellStyle name="SAPBEXfilterDrill 6 6 9 4" xfId="4137"/>
    <cellStyle name="SAPBEXfilterDrill 6 6 9 4 2" xfId="5283"/>
    <cellStyle name="SAPBEXfilterDrill 6 6 9 5" xfId="4138"/>
    <cellStyle name="SAPBEXfilterDrill 6 6 9 5 2" xfId="5282"/>
    <cellStyle name="SAPBEXfilterDrill 6 6 9 6" xfId="6136"/>
    <cellStyle name="SAPBEXfilterDrill 6 6 9 7" xfId="9244"/>
    <cellStyle name="SAPBEXfilterDrill 6 7" xfId="640"/>
    <cellStyle name="SAPBEXfilterDrill 6 7 2" xfId="4139"/>
    <cellStyle name="SAPBEXfilterDrill 6 7 2 2" xfId="4140"/>
    <cellStyle name="SAPBEXfilterDrill 6 7 2 2 2" xfId="5280"/>
    <cellStyle name="SAPBEXfilterDrill 6 7 2 3" xfId="4141"/>
    <cellStyle name="SAPBEXfilterDrill 6 7 2 3 2" xfId="5279"/>
    <cellStyle name="SAPBEXfilterDrill 6 7 2 4" xfId="5281"/>
    <cellStyle name="SAPBEXfilterDrill 6 7 3" xfId="4142"/>
    <cellStyle name="SAPBEXfilterDrill 6 7 3 2" xfId="5278"/>
    <cellStyle name="SAPBEXfilterDrill 6 7 4" xfId="4143"/>
    <cellStyle name="SAPBEXfilterDrill 6 7 4 2" xfId="5277"/>
    <cellStyle name="SAPBEXfilterDrill 6 7 5" xfId="4144"/>
    <cellStyle name="SAPBEXfilterDrill 6 7 5 2" xfId="5276"/>
    <cellStyle name="SAPBEXfilterDrill 6 7 6" xfId="4145"/>
    <cellStyle name="SAPBEXfilterDrill 6 7 6 2" xfId="5275"/>
    <cellStyle name="SAPBEXfilterDrill 6 7 7" xfId="5699"/>
    <cellStyle name="SAPBEXfilterDrill 6 7 8" xfId="9671"/>
    <cellStyle name="SAPBEXfilterDrill 6 8" xfId="935"/>
    <cellStyle name="SAPBEXfilterDrill 6 8 2" xfId="4146"/>
    <cellStyle name="SAPBEXfilterDrill 6 8 2 2" xfId="5274"/>
    <cellStyle name="SAPBEXfilterDrill 6 8 3" xfId="4147"/>
    <cellStyle name="SAPBEXfilterDrill 6 8 3 2" xfId="5273"/>
    <cellStyle name="SAPBEXfilterDrill 6 8 4" xfId="4148"/>
    <cellStyle name="SAPBEXfilterDrill 6 8 4 2" xfId="5272"/>
    <cellStyle name="SAPBEXfilterDrill 6 8 5" xfId="4149"/>
    <cellStyle name="SAPBEXfilterDrill 6 8 5 2" xfId="5271"/>
    <cellStyle name="SAPBEXfilterDrill 6 8 6" xfId="5994"/>
    <cellStyle name="SAPBEXfilterDrill 6 8 7" xfId="9383"/>
    <cellStyle name="SAPBEXfilterDrill 6 9" xfId="865"/>
    <cellStyle name="SAPBEXfilterDrill 6 9 2" xfId="4150"/>
    <cellStyle name="SAPBEXfilterDrill 6 9 2 2" xfId="5270"/>
    <cellStyle name="SAPBEXfilterDrill 6 9 3" xfId="4151"/>
    <cellStyle name="SAPBEXfilterDrill 6 9 3 2" xfId="5269"/>
    <cellStyle name="SAPBEXfilterDrill 6 9 4" xfId="4152"/>
    <cellStyle name="SAPBEXfilterDrill 6 9 4 2" xfId="5268"/>
    <cellStyle name="SAPBEXfilterDrill 6 9 5" xfId="4153"/>
    <cellStyle name="SAPBEXfilterDrill 6 9 5 2" xfId="5267"/>
    <cellStyle name="SAPBEXfilterDrill 6 9 6" xfId="5924"/>
    <cellStyle name="SAPBEXfilterDrill 6 9 7" xfId="9451"/>
    <cellStyle name="SAPBEXfilterDrill 7" xfId="409"/>
    <cellStyle name="SAPBEXfilterDrill 7 10" xfId="1016"/>
    <cellStyle name="SAPBEXfilterDrill 7 10 2" xfId="4154"/>
    <cellStyle name="SAPBEXfilterDrill 7 10 2 2" xfId="5266"/>
    <cellStyle name="SAPBEXfilterDrill 7 10 3" xfId="4155"/>
    <cellStyle name="SAPBEXfilterDrill 7 10 3 2" xfId="5265"/>
    <cellStyle name="SAPBEXfilterDrill 7 10 4" xfId="4156"/>
    <cellStyle name="SAPBEXfilterDrill 7 10 4 2" xfId="5264"/>
    <cellStyle name="SAPBEXfilterDrill 7 10 5" xfId="4157"/>
    <cellStyle name="SAPBEXfilterDrill 7 10 5 2" xfId="5263"/>
    <cellStyle name="SAPBEXfilterDrill 7 10 6" xfId="6075"/>
    <cellStyle name="SAPBEXfilterDrill 7 10 7" xfId="9303"/>
    <cellStyle name="SAPBEXfilterDrill 7 11" xfId="734"/>
    <cellStyle name="SAPBEXfilterDrill 7 11 2" xfId="4158"/>
    <cellStyle name="SAPBEXfilterDrill 7 11 2 2" xfId="5262"/>
    <cellStyle name="SAPBEXfilterDrill 7 11 3" xfId="4159"/>
    <cellStyle name="SAPBEXfilterDrill 7 11 3 2" xfId="5261"/>
    <cellStyle name="SAPBEXfilterDrill 7 11 4" xfId="4160"/>
    <cellStyle name="SAPBEXfilterDrill 7 11 4 2" xfId="5260"/>
    <cellStyle name="SAPBEXfilterDrill 7 11 5" xfId="4161"/>
    <cellStyle name="SAPBEXfilterDrill 7 11 5 2" xfId="5259"/>
    <cellStyle name="SAPBEXfilterDrill 7 11 6" xfId="5793"/>
    <cellStyle name="SAPBEXfilterDrill 7 11 7" xfId="9578"/>
    <cellStyle name="SAPBEXfilterDrill 7 12" xfId="1052"/>
    <cellStyle name="SAPBEXfilterDrill 7 12 2" xfId="4162"/>
    <cellStyle name="SAPBEXfilterDrill 7 12 2 2" xfId="5258"/>
    <cellStyle name="SAPBEXfilterDrill 7 12 3" xfId="4163"/>
    <cellStyle name="SAPBEXfilterDrill 7 12 3 2" xfId="5257"/>
    <cellStyle name="SAPBEXfilterDrill 7 12 4" xfId="4164"/>
    <cellStyle name="SAPBEXfilterDrill 7 12 4 2" xfId="5256"/>
    <cellStyle name="SAPBEXfilterDrill 7 12 5" xfId="4165"/>
    <cellStyle name="SAPBEXfilterDrill 7 12 5 2" xfId="5255"/>
    <cellStyle name="SAPBEXfilterDrill 7 12 6" xfId="6111"/>
    <cellStyle name="SAPBEXfilterDrill 7 12 7" xfId="9268"/>
    <cellStyle name="SAPBEXfilterDrill 7 13" xfId="1120"/>
    <cellStyle name="SAPBEXfilterDrill 7 13 2" xfId="4166"/>
    <cellStyle name="SAPBEXfilterDrill 7 13 2 2" xfId="5254"/>
    <cellStyle name="SAPBEXfilterDrill 7 13 3" xfId="4167"/>
    <cellStyle name="SAPBEXfilterDrill 7 13 3 2" xfId="5253"/>
    <cellStyle name="SAPBEXfilterDrill 7 13 4" xfId="4168"/>
    <cellStyle name="SAPBEXfilterDrill 7 13 4 2" xfId="5252"/>
    <cellStyle name="SAPBEXfilterDrill 7 13 5" xfId="4169"/>
    <cellStyle name="SAPBEXfilterDrill 7 13 5 2" xfId="5251"/>
    <cellStyle name="SAPBEXfilterDrill 7 13 6" xfId="6179"/>
    <cellStyle name="SAPBEXfilterDrill 7 13 7" xfId="9202"/>
    <cellStyle name="SAPBEXfilterDrill 7 14" xfId="937"/>
    <cellStyle name="SAPBEXfilterDrill 7 14 2" xfId="4170"/>
    <cellStyle name="SAPBEXfilterDrill 7 14 2 2" xfId="5250"/>
    <cellStyle name="SAPBEXfilterDrill 7 14 3" xfId="4171"/>
    <cellStyle name="SAPBEXfilterDrill 7 14 3 2" xfId="5249"/>
    <cellStyle name="SAPBEXfilterDrill 7 14 4" xfId="4172"/>
    <cellStyle name="SAPBEXfilterDrill 7 14 4 2" xfId="5248"/>
    <cellStyle name="SAPBEXfilterDrill 7 14 5" xfId="4173"/>
    <cellStyle name="SAPBEXfilterDrill 7 14 5 2" xfId="5247"/>
    <cellStyle name="SAPBEXfilterDrill 7 14 6" xfId="5996"/>
    <cellStyle name="SAPBEXfilterDrill 7 14 7" xfId="9381"/>
    <cellStyle name="SAPBEXfilterDrill 7 15" xfId="814"/>
    <cellStyle name="SAPBEXfilterDrill 7 15 2" xfId="4174"/>
    <cellStyle name="SAPBEXfilterDrill 7 15 2 2" xfId="5246"/>
    <cellStyle name="SAPBEXfilterDrill 7 15 3" xfId="4175"/>
    <cellStyle name="SAPBEXfilterDrill 7 15 3 2" xfId="5245"/>
    <cellStyle name="SAPBEXfilterDrill 7 15 4" xfId="4176"/>
    <cellStyle name="SAPBEXfilterDrill 7 15 4 2" xfId="5244"/>
    <cellStyle name="SAPBEXfilterDrill 7 15 5" xfId="4177"/>
    <cellStyle name="SAPBEXfilterDrill 7 15 5 2" xfId="5243"/>
    <cellStyle name="SAPBEXfilterDrill 7 15 6" xfId="5873"/>
    <cellStyle name="SAPBEXfilterDrill 7 15 7" xfId="9500"/>
    <cellStyle name="SAPBEXfilterDrill 7 16" xfId="1287"/>
    <cellStyle name="SAPBEXfilterDrill 7 16 2" xfId="4178"/>
    <cellStyle name="SAPBEXfilterDrill 7 16 2 2" xfId="6513"/>
    <cellStyle name="SAPBEXfilterDrill 7 16 3" xfId="4179"/>
    <cellStyle name="SAPBEXfilterDrill 7 16 3 2" xfId="5603"/>
    <cellStyle name="SAPBEXfilterDrill 7 16 4" xfId="4180"/>
    <cellStyle name="SAPBEXfilterDrill 7 16 4 2" xfId="5602"/>
    <cellStyle name="SAPBEXfilterDrill 7 16 5" xfId="4181"/>
    <cellStyle name="SAPBEXfilterDrill 7 16 5 2" xfId="5624"/>
    <cellStyle name="SAPBEXfilterDrill 7 16 6" xfId="6346"/>
    <cellStyle name="SAPBEXfilterDrill 7 16 7" xfId="9037"/>
    <cellStyle name="SAPBEXfilterDrill 7 17" xfId="1160"/>
    <cellStyle name="SAPBEXfilterDrill 7 17 2" xfId="4182"/>
    <cellStyle name="SAPBEXfilterDrill 7 17 2 2" xfId="5601"/>
    <cellStyle name="SAPBEXfilterDrill 7 17 3" xfId="4183"/>
    <cellStyle name="SAPBEXfilterDrill 7 17 3 2" xfId="5242"/>
    <cellStyle name="SAPBEXfilterDrill 7 17 4" xfId="4184"/>
    <cellStyle name="SAPBEXfilterDrill 7 17 4 2" xfId="5618"/>
    <cellStyle name="SAPBEXfilterDrill 7 17 5" xfId="4185"/>
    <cellStyle name="SAPBEXfilterDrill 7 17 5 2" xfId="5615"/>
    <cellStyle name="SAPBEXfilterDrill 7 17 6" xfId="6219"/>
    <cellStyle name="SAPBEXfilterDrill 7 17 7" xfId="9162"/>
    <cellStyle name="SAPBEXfilterDrill 7 18" xfId="1338"/>
    <cellStyle name="SAPBEXfilterDrill 7 18 2" xfId="4186"/>
    <cellStyle name="SAPBEXfilterDrill 7 18 2 2" xfId="5584"/>
    <cellStyle name="SAPBEXfilterDrill 7 18 3" xfId="4187"/>
    <cellStyle name="SAPBEXfilterDrill 7 18 3 2" xfId="5241"/>
    <cellStyle name="SAPBEXfilterDrill 7 18 4" xfId="4188"/>
    <cellStyle name="SAPBEXfilterDrill 7 18 4 2" xfId="5240"/>
    <cellStyle name="SAPBEXfilterDrill 7 18 5" xfId="4189"/>
    <cellStyle name="SAPBEXfilterDrill 7 18 5 2" xfId="5239"/>
    <cellStyle name="SAPBEXfilterDrill 7 18 6" xfId="6397"/>
    <cellStyle name="SAPBEXfilterDrill 7 18 7" xfId="8988"/>
    <cellStyle name="SAPBEXfilterDrill 7 19" xfId="1168"/>
    <cellStyle name="SAPBEXfilterDrill 7 19 2" xfId="4190"/>
    <cellStyle name="SAPBEXfilterDrill 7 19 2 2" xfId="5238"/>
    <cellStyle name="SAPBEXfilterDrill 7 19 3" xfId="4191"/>
    <cellStyle name="SAPBEXfilterDrill 7 19 3 2" xfId="5237"/>
    <cellStyle name="SAPBEXfilterDrill 7 19 4" xfId="4192"/>
    <cellStyle name="SAPBEXfilterDrill 7 19 4 2" xfId="5236"/>
    <cellStyle name="SAPBEXfilterDrill 7 19 5" xfId="4193"/>
    <cellStyle name="SAPBEXfilterDrill 7 19 5 2" xfId="5235"/>
    <cellStyle name="SAPBEXfilterDrill 7 19 6" xfId="6227"/>
    <cellStyle name="SAPBEXfilterDrill 7 19 7" xfId="9154"/>
    <cellStyle name="SAPBEXfilterDrill 7 2" xfId="487"/>
    <cellStyle name="SAPBEXfilterDrill 7 2 10" xfId="1013"/>
    <cellStyle name="SAPBEXfilterDrill 7 2 10 2" xfId="4194"/>
    <cellStyle name="SAPBEXfilterDrill 7 2 10 2 2" xfId="5234"/>
    <cellStyle name="SAPBEXfilterDrill 7 2 10 3" xfId="4195"/>
    <cellStyle name="SAPBEXfilterDrill 7 2 10 3 2" xfId="5233"/>
    <cellStyle name="SAPBEXfilterDrill 7 2 10 4" xfId="4196"/>
    <cellStyle name="SAPBEXfilterDrill 7 2 10 4 2" xfId="5232"/>
    <cellStyle name="SAPBEXfilterDrill 7 2 10 5" xfId="4197"/>
    <cellStyle name="SAPBEXfilterDrill 7 2 10 5 2" xfId="5231"/>
    <cellStyle name="SAPBEXfilterDrill 7 2 10 6" xfId="6072"/>
    <cellStyle name="SAPBEXfilterDrill 7 2 10 7" xfId="9306"/>
    <cellStyle name="SAPBEXfilterDrill 7 2 11" xfId="698"/>
    <cellStyle name="SAPBEXfilterDrill 7 2 11 2" xfId="4198"/>
    <cellStyle name="SAPBEXfilterDrill 7 2 11 2 2" xfId="5230"/>
    <cellStyle name="SAPBEXfilterDrill 7 2 11 3" xfId="4199"/>
    <cellStyle name="SAPBEXfilterDrill 7 2 11 3 2" xfId="5229"/>
    <cellStyle name="SAPBEXfilterDrill 7 2 11 4" xfId="4200"/>
    <cellStyle name="SAPBEXfilterDrill 7 2 11 4 2" xfId="5228"/>
    <cellStyle name="SAPBEXfilterDrill 7 2 11 5" xfId="4201"/>
    <cellStyle name="SAPBEXfilterDrill 7 2 11 5 2" xfId="5227"/>
    <cellStyle name="SAPBEXfilterDrill 7 2 11 6" xfId="5757"/>
    <cellStyle name="SAPBEXfilterDrill 7 2 11 7" xfId="9614"/>
    <cellStyle name="SAPBEXfilterDrill 7 2 12" xfId="1288"/>
    <cellStyle name="SAPBEXfilterDrill 7 2 12 2" xfId="4202"/>
    <cellStyle name="SAPBEXfilterDrill 7 2 12 2 2" xfId="5226"/>
    <cellStyle name="SAPBEXfilterDrill 7 2 12 3" xfId="4203"/>
    <cellStyle name="SAPBEXfilterDrill 7 2 12 3 2" xfId="5225"/>
    <cellStyle name="SAPBEXfilterDrill 7 2 12 4" xfId="4204"/>
    <cellStyle name="SAPBEXfilterDrill 7 2 12 4 2" xfId="5224"/>
    <cellStyle name="SAPBEXfilterDrill 7 2 12 5" xfId="4205"/>
    <cellStyle name="SAPBEXfilterDrill 7 2 12 5 2" xfId="5223"/>
    <cellStyle name="SAPBEXfilterDrill 7 2 12 6" xfId="6347"/>
    <cellStyle name="SAPBEXfilterDrill 7 2 12 7" xfId="9036"/>
    <cellStyle name="SAPBEXfilterDrill 7 2 13" xfId="1161"/>
    <cellStyle name="SAPBEXfilterDrill 7 2 13 2" xfId="4206"/>
    <cellStyle name="SAPBEXfilterDrill 7 2 13 2 2" xfId="5222"/>
    <cellStyle name="SAPBEXfilterDrill 7 2 13 3" xfId="4207"/>
    <cellStyle name="SAPBEXfilterDrill 7 2 13 3 2" xfId="5221"/>
    <cellStyle name="SAPBEXfilterDrill 7 2 13 4" xfId="4208"/>
    <cellStyle name="SAPBEXfilterDrill 7 2 13 4 2" xfId="5220"/>
    <cellStyle name="SAPBEXfilterDrill 7 2 13 5" xfId="4209"/>
    <cellStyle name="SAPBEXfilterDrill 7 2 13 5 2" xfId="5219"/>
    <cellStyle name="SAPBEXfilterDrill 7 2 13 6" xfId="6220"/>
    <cellStyle name="SAPBEXfilterDrill 7 2 13 7" xfId="9161"/>
    <cellStyle name="SAPBEXfilterDrill 7 2 14" xfId="1339"/>
    <cellStyle name="SAPBEXfilterDrill 7 2 14 2" xfId="4210"/>
    <cellStyle name="SAPBEXfilterDrill 7 2 14 2 2" xfId="5218"/>
    <cellStyle name="SAPBEXfilterDrill 7 2 14 3" xfId="4211"/>
    <cellStyle name="SAPBEXfilterDrill 7 2 14 3 2" xfId="5217"/>
    <cellStyle name="SAPBEXfilterDrill 7 2 14 4" xfId="4212"/>
    <cellStyle name="SAPBEXfilterDrill 7 2 14 4 2" xfId="5216"/>
    <cellStyle name="SAPBEXfilterDrill 7 2 14 5" xfId="4213"/>
    <cellStyle name="SAPBEXfilterDrill 7 2 14 5 2" xfId="5215"/>
    <cellStyle name="SAPBEXfilterDrill 7 2 14 6" xfId="6398"/>
    <cellStyle name="SAPBEXfilterDrill 7 2 14 7" xfId="8987"/>
    <cellStyle name="SAPBEXfilterDrill 7 2 15" xfId="765"/>
    <cellStyle name="SAPBEXfilterDrill 7 2 15 2" xfId="4214"/>
    <cellStyle name="SAPBEXfilterDrill 7 2 15 2 2" xfId="5214"/>
    <cellStyle name="SAPBEXfilterDrill 7 2 15 3" xfId="4215"/>
    <cellStyle name="SAPBEXfilterDrill 7 2 15 3 2" xfId="5213"/>
    <cellStyle name="SAPBEXfilterDrill 7 2 15 4" xfId="4216"/>
    <cellStyle name="SAPBEXfilterDrill 7 2 15 4 2" xfId="5212"/>
    <cellStyle name="SAPBEXfilterDrill 7 2 15 5" xfId="4217"/>
    <cellStyle name="SAPBEXfilterDrill 7 2 15 5 2" xfId="5211"/>
    <cellStyle name="SAPBEXfilterDrill 7 2 15 6" xfId="5824"/>
    <cellStyle name="SAPBEXfilterDrill 7 2 15 7" xfId="9548"/>
    <cellStyle name="SAPBEXfilterDrill 7 2 16" xfId="1203"/>
    <cellStyle name="SAPBEXfilterDrill 7 2 16 2" xfId="4218"/>
    <cellStyle name="SAPBEXfilterDrill 7 2 16 2 2" xfId="5210"/>
    <cellStyle name="SAPBEXfilterDrill 7 2 16 3" xfId="4219"/>
    <cellStyle name="SAPBEXfilterDrill 7 2 16 3 2" xfId="5209"/>
    <cellStyle name="SAPBEXfilterDrill 7 2 16 4" xfId="4220"/>
    <cellStyle name="SAPBEXfilterDrill 7 2 16 4 2" xfId="5208"/>
    <cellStyle name="SAPBEXfilterDrill 7 2 16 5" xfId="4221"/>
    <cellStyle name="SAPBEXfilterDrill 7 2 16 5 2" xfId="5207"/>
    <cellStyle name="SAPBEXfilterDrill 7 2 16 6" xfId="6262"/>
    <cellStyle name="SAPBEXfilterDrill 7 2 16 7" xfId="9119"/>
    <cellStyle name="SAPBEXfilterDrill 7 2 17" xfId="1359"/>
    <cellStyle name="SAPBEXfilterDrill 7 2 17 2" xfId="4222"/>
    <cellStyle name="SAPBEXfilterDrill 7 2 17 2 2" xfId="5206"/>
    <cellStyle name="SAPBEXfilterDrill 7 2 17 3" xfId="4223"/>
    <cellStyle name="SAPBEXfilterDrill 7 2 17 3 2" xfId="5205"/>
    <cellStyle name="SAPBEXfilterDrill 7 2 17 4" xfId="4224"/>
    <cellStyle name="SAPBEXfilterDrill 7 2 17 4 2" xfId="5204"/>
    <cellStyle name="SAPBEXfilterDrill 7 2 17 5" xfId="4225"/>
    <cellStyle name="SAPBEXfilterDrill 7 2 17 5 2" xfId="5203"/>
    <cellStyle name="SAPBEXfilterDrill 7 2 17 6" xfId="6418"/>
    <cellStyle name="SAPBEXfilterDrill 7 2 17 7" xfId="8967"/>
    <cellStyle name="SAPBEXfilterDrill 7 2 18" xfId="1463"/>
    <cellStyle name="SAPBEXfilterDrill 7 2 18 2" xfId="4226"/>
    <cellStyle name="SAPBEXfilterDrill 7 2 18 2 2" xfId="5202"/>
    <cellStyle name="SAPBEXfilterDrill 7 2 18 3" xfId="4227"/>
    <cellStyle name="SAPBEXfilterDrill 7 2 18 3 2" xfId="5201"/>
    <cellStyle name="SAPBEXfilterDrill 7 2 18 4" xfId="4228"/>
    <cellStyle name="SAPBEXfilterDrill 7 2 18 4 2" xfId="5200"/>
    <cellStyle name="SAPBEXfilterDrill 7 2 18 5" xfId="4229"/>
    <cellStyle name="SAPBEXfilterDrill 7 2 18 5 2" xfId="5199"/>
    <cellStyle name="SAPBEXfilterDrill 7 2 18 6" xfId="6522"/>
    <cellStyle name="SAPBEXfilterDrill 7 2 18 7" xfId="8872"/>
    <cellStyle name="SAPBEXfilterDrill 7 2 19" xfId="1032"/>
    <cellStyle name="SAPBEXfilterDrill 7 2 19 2" xfId="4230"/>
    <cellStyle name="SAPBEXfilterDrill 7 2 19 2 2" xfId="5198"/>
    <cellStyle name="SAPBEXfilterDrill 7 2 19 3" xfId="4231"/>
    <cellStyle name="SAPBEXfilterDrill 7 2 19 3 2" xfId="5197"/>
    <cellStyle name="SAPBEXfilterDrill 7 2 19 4" xfId="4232"/>
    <cellStyle name="SAPBEXfilterDrill 7 2 19 4 2" xfId="5196"/>
    <cellStyle name="SAPBEXfilterDrill 7 2 19 5" xfId="4233"/>
    <cellStyle name="SAPBEXfilterDrill 7 2 19 5 2" xfId="5195"/>
    <cellStyle name="SAPBEXfilterDrill 7 2 19 6" xfId="6091"/>
    <cellStyle name="SAPBEXfilterDrill 7 2 19 7" xfId="9287"/>
    <cellStyle name="SAPBEXfilterDrill 7 2 2" xfId="582"/>
    <cellStyle name="SAPBEXfilterDrill 7 2 2 2" xfId="4234"/>
    <cellStyle name="SAPBEXfilterDrill 7 2 2 2 2" xfId="5194"/>
    <cellStyle name="SAPBEXfilterDrill 7 2 2 3" xfId="4235"/>
    <cellStyle name="SAPBEXfilterDrill 7 2 2 3 2" xfId="5193"/>
    <cellStyle name="SAPBEXfilterDrill 7 2 2 4" xfId="9716"/>
    <cellStyle name="SAPBEXfilterDrill 7 2 20" xfId="1042"/>
    <cellStyle name="SAPBEXfilterDrill 7 2 20 2" xfId="4236"/>
    <cellStyle name="SAPBEXfilterDrill 7 2 20 2 2" xfId="5192"/>
    <cellStyle name="SAPBEXfilterDrill 7 2 20 3" xfId="4237"/>
    <cellStyle name="SAPBEXfilterDrill 7 2 20 3 2" xfId="5191"/>
    <cellStyle name="SAPBEXfilterDrill 7 2 20 4" xfId="4238"/>
    <cellStyle name="SAPBEXfilterDrill 7 2 20 4 2" xfId="5190"/>
    <cellStyle name="SAPBEXfilterDrill 7 2 20 5" xfId="4239"/>
    <cellStyle name="SAPBEXfilterDrill 7 2 20 5 2" xfId="5189"/>
    <cellStyle name="SAPBEXfilterDrill 7 2 20 6" xfId="6101"/>
    <cellStyle name="SAPBEXfilterDrill 7 2 20 7" xfId="9278"/>
    <cellStyle name="SAPBEXfilterDrill 7 2 21" xfId="799"/>
    <cellStyle name="SAPBEXfilterDrill 7 2 21 2" xfId="4240"/>
    <cellStyle name="SAPBEXfilterDrill 7 2 21 2 2" xfId="5188"/>
    <cellStyle name="SAPBEXfilterDrill 7 2 21 3" xfId="4241"/>
    <cellStyle name="SAPBEXfilterDrill 7 2 21 3 2" xfId="5187"/>
    <cellStyle name="SAPBEXfilterDrill 7 2 21 4" xfId="4242"/>
    <cellStyle name="SAPBEXfilterDrill 7 2 21 4 2" xfId="5186"/>
    <cellStyle name="SAPBEXfilterDrill 7 2 21 5" xfId="5858"/>
    <cellStyle name="SAPBEXfilterDrill 7 2 21 6" xfId="9515"/>
    <cellStyle name="SAPBEXfilterDrill 7 2 3" xfId="900"/>
    <cellStyle name="SAPBEXfilterDrill 7 2 3 2" xfId="4243"/>
    <cellStyle name="SAPBEXfilterDrill 7 2 3 2 2" xfId="5185"/>
    <cellStyle name="SAPBEXfilterDrill 7 2 3 3" xfId="4244"/>
    <cellStyle name="SAPBEXfilterDrill 7 2 3 3 2" xfId="5184"/>
    <cellStyle name="SAPBEXfilterDrill 7 2 3 4" xfId="4245"/>
    <cellStyle name="SAPBEXfilterDrill 7 2 3 4 2" xfId="5183"/>
    <cellStyle name="SAPBEXfilterDrill 7 2 3 5" xfId="4246"/>
    <cellStyle name="SAPBEXfilterDrill 7 2 3 5 2" xfId="5182"/>
    <cellStyle name="SAPBEXfilterDrill 7 2 3 6" xfId="5959"/>
    <cellStyle name="SAPBEXfilterDrill 7 2 3 7" xfId="9417"/>
    <cellStyle name="SAPBEXfilterDrill 7 2 4" xfId="772"/>
    <cellStyle name="SAPBEXfilterDrill 7 2 4 2" xfId="4247"/>
    <cellStyle name="SAPBEXfilterDrill 7 2 4 2 2" xfId="5181"/>
    <cellStyle name="SAPBEXfilterDrill 7 2 4 3" xfId="4248"/>
    <cellStyle name="SAPBEXfilterDrill 7 2 4 3 2" xfId="5180"/>
    <cellStyle name="SAPBEXfilterDrill 7 2 4 4" xfId="4249"/>
    <cellStyle name="SAPBEXfilterDrill 7 2 4 4 2" xfId="5179"/>
    <cellStyle name="SAPBEXfilterDrill 7 2 4 5" xfId="4250"/>
    <cellStyle name="SAPBEXfilterDrill 7 2 4 5 2" xfId="5178"/>
    <cellStyle name="SAPBEXfilterDrill 7 2 4 6" xfId="5831"/>
    <cellStyle name="SAPBEXfilterDrill 7 2 4 7" xfId="9541"/>
    <cellStyle name="SAPBEXfilterDrill 7 2 5" xfId="790"/>
    <cellStyle name="SAPBEXfilterDrill 7 2 5 2" xfId="4251"/>
    <cellStyle name="SAPBEXfilterDrill 7 2 5 2 2" xfId="5177"/>
    <cellStyle name="SAPBEXfilterDrill 7 2 5 3" xfId="4252"/>
    <cellStyle name="SAPBEXfilterDrill 7 2 5 3 2" xfId="5176"/>
    <cellStyle name="SAPBEXfilterDrill 7 2 5 4" xfId="4253"/>
    <cellStyle name="SAPBEXfilterDrill 7 2 5 4 2" xfId="5175"/>
    <cellStyle name="SAPBEXfilterDrill 7 2 5 5" xfId="4254"/>
    <cellStyle name="SAPBEXfilterDrill 7 2 5 5 2" xfId="5174"/>
    <cellStyle name="SAPBEXfilterDrill 7 2 5 6" xfId="5849"/>
    <cellStyle name="SAPBEXfilterDrill 7 2 5 7" xfId="9524"/>
    <cellStyle name="SAPBEXfilterDrill 7 2 6" xfId="1080"/>
    <cellStyle name="SAPBEXfilterDrill 7 2 6 2" xfId="4255"/>
    <cellStyle name="SAPBEXfilterDrill 7 2 6 2 2" xfId="5173"/>
    <cellStyle name="SAPBEXfilterDrill 7 2 6 3" xfId="4256"/>
    <cellStyle name="SAPBEXfilterDrill 7 2 6 3 2" xfId="5172"/>
    <cellStyle name="SAPBEXfilterDrill 7 2 6 4" xfId="4257"/>
    <cellStyle name="SAPBEXfilterDrill 7 2 6 4 2" xfId="5171"/>
    <cellStyle name="SAPBEXfilterDrill 7 2 6 5" xfId="4258"/>
    <cellStyle name="SAPBEXfilterDrill 7 2 6 5 2" xfId="5170"/>
    <cellStyle name="SAPBEXfilterDrill 7 2 6 6" xfId="6139"/>
    <cellStyle name="SAPBEXfilterDrill 7 2 6 7" xfId="9241"/>
    <cellStyle name="SAPBEXfilterDrill 7 2 7" xfId="946"/>
    <cellStyle name="SAPBEXfilterDrill 7 2 7 2" xfId="4259"/>
    <cellStyle name="SAPBEXfilterDrill 7 2 7 2 2" xfId="5169"/>
    <cellStyle name="SAPBEXfilterDrill 7 2 7 3" xfId="4260"/>
    <cellStyle name="SAPBEXfilterDrill 7 2 7 3 2" xfId="5168"/>
    <cellStyle name="SAPBEXfilterDrill 7 2 7 4" xfId="4261"/>
    <cellStyle name="SAPBEXfilterDrill 7 2 7 4 2" xfId="5167"/>
    <cellStyle name="SAPBEXfilterDrill 7 2 7 5" xfId="4262"/>
    <cellStyle name="SAPBEXfilterDrill 7 2 7 5 2" xfId="5166"/>
    <cellStyle name="SAPBEXfilterDrill 7 2 7 6" xfId="6005"/>
    <cellStyle name="SAPBEXfilterDrill 7 2 7 7" xfId="9372"/>
    <cellStyle name="SAPBEXfilterDrill 7 2 8" xfId="1054"/>
    <cellStyle name="SAPBEXfilterDrill 7 2 8 2" xfId="4263"/>
    <cellStyle name="SAPBEXfilterDrill 7 2 8 2 2" xfId="5165"/>
    <cellStyle name="SAPBEXfilterDrill 7 2 8 3" xfId="4264"/>
    <cellStyle name="SAPBEXfilterDrill 7 2 8 3 2" xfId="5164"/>
    <cellStyle name="SAPBEXfilterDrill 7 2 8 4" xfId="4265"/>
    <cellStyle name="SAPBEXfilterDrill 7 2 8 4 2" xfId="5163"/>
    <cellStyle name="SAPBEXfilterDrill 7 2 8 5" xfId="4266"/>
    <cellStyle name="SAPBEXfilterDrill 7 2 8 5 2" xfId="9718"/>
    <cellStyle name="SAPBEXfilterDrill 7 2 8 6" xfId="6113"/>
    <cellStyle name="SAPBEXfilterDrill 7 2 8 7" xfId="9266"/>
    <cellStyle name="SAPBEXfilterDrill 7 2 9" xfId="1121"/>
    <cellStyle name="SAPBEXfilterDrill 7 2 9 2" xfId="4267"/>
    <cellStyle name="SAPBEXfilterDrill 7 2 9 2 2" xfId="9719"/>
    <cellStyle name="SAPBEXfilterDrill 7 2 9 3" xfId="4268"/>
    <cellStyle name="SAPBEXfilterDrill 7 2 9 3 2" xfId="9720"/>
    <cellStyle name="SAPBEXfilterDrill 7 2 9 4" xfId="4269"/>
    <cellStyle name="SAPBEXfilterDrill 7 2 9 4 2" xfId="9721"/>
    <cellStyle name="SAPBEXfilterDrill 7 2 9 5" xfId="4270"/>
    <cellStyle name="SAPBEXfilterDrill 7 2 9 5 2" xfId="9722"/>
    <cellStyle name="SAPBEXfilterDrill 7 2 9 6" xfId="6180"/>
    <cellStyle name="SAPBEXfilterDrill 7 2 9 7" xfId="9201"/>
    <cellStyle name="SAPBEXfilterDrill 7 20" xfId="1171"/>
    <cellStyle name="SAPBEXfilterDrill 7 20 2" xfId="4271"/>
    <cellStyle name="SAPBEXfilterDrill 7 20 2 2" xfId="9723"/>
    <cellStyle name="SAPBEXfilterDrill 7 20 3" xfId="4272"/>
    <cellStyle name="SAPBEXfilterDrill 7 20 3 2" xfId="9724"/>
    <cellStyle name="SAPBEXfilterDrill 7 20 4" xfId="4273"/>
    <cellStyle name="SAPBEXfilterDrill 7 20 4 2" xfId="9725"/>
    <cellStyle name="SAPBEXfilterDrill 7 20 5" xfId="4274"/>
    <cellStyle name="SAPBEXfilterDrill 7 20 5 2" xfId="9726"/>
    <cellStyle name="SAPBEXfilterDrill 7 20 6" xfId="6230"/>
    <cellStyle name="SAPBEXfilterDrill 7 20 7" xfId="9151"/>
    <cellStyle name="SAPBEXfilterDrill 7 21" xfId="962"/>
    <cellStyle name="SAPBEXfilterDrill 7 21 2" xfId="4275"/>
    <cellStyle name="SAPBEXfilterDrill 7 21 2 2" xfId="9727"/>
    <cellStyle name="SAPBEXfilterDrill 7 21 3" xfId="4276"/>
    <cellStyle name="SAPBEXfilterDrill 7 21 3 2" xfId="9728"/>
    <cellStyle name="SAPBEXfilterDrill 7 21 4" xfId="4277"/>
    <cellStyle name="SAPBEXfilterDrill 7 21 4 2" xfId="9729"/>
    <cellStyle name="SAPBEXfilterDrill 7 21 5" xfId="4278"/>
    <cellStyle name="SAPBEXfilterDrill 7 21 5 2" xfId="9730"/>
    <cellStyle name="SAPBEXfilterDrill 7 21 6" xfId="6021"/>
    <cellStyle name="SAPBEXfilterDrill 7 21 7" xfId="9356"/>
    <cellStyle name="SAPBEXfilterDrill 7 22" xfId="1393"/>
    <cellStyle name="SAPBEXfilterDrill 7 22 2" xfId="4279"/>
    <cellStyle name="SAPBEXfilterDrill 7 22 2 2" xfId="9731"/>
    <cellStyle name="SAPBEXfilterDrill 7 22 3" xfId="4280"/>
    <cellStyle name="SAPBEXfilterDrill 7 22 3 2" xfId="9732"/>
    <cellStyle name="SAPBEXfilterDrill 7 22 4" xfId="4281"/>
    <cellStyle name="SAPBEXfilterDrill 7 22 4 2" xfId="9733"/>
    <cellStyle name="SAPBEXfilterDrill 7 22 5" xfId="4282"/>
    <cellStyle name="SAPBEXfilterDrill 7 22 5 2" xfId="9734"/>
    <cellStyle name="SAPBEXfilterDrill 7 22 6" xfId="6452"/>
    <cellStyle name="SAPBEXfilterDrill 7 22 7" xfId="8935"/>
    <cellStyle name="SAPBEXfilterDrill 7 23" xfId="1490"/>
    <cellStyle name="SAPBEXfilterDrill 7 23 2" xfId="4283"/>
    <cellStyle name="SAPBEXfilterDrill 7 23 2 2" xfId="9735"/>
    <cellStyle name="SAPBEXfilterDrill 7 23 3" xfId="4284"/>
    <cellStyle name="SAPBEXfilterDrill 7 23 3 2" xfId="9736"/>
    <cellStyle name="SAPBEXfilterDrill 7 23 4" xfId="4285"/>
    <cellStyle name="SAPBEXfilterDrill 7 23 4 2" xfId="9737"/>
    <cellStyle name="SAPBEXfilterDrill 7 23 5" xfId="4286"/>
    <cellStyle name="SAPBEXfilterDrill 7 23 5 2" xfId="9738"/>
    <cellStyle name="SAPBEXfilterDrill 7 23 6" xfId="6549"/>
    <cellStyle name="SAPBEXfilterDrill 7 23 7" xfId="8845"/>
    <cellStyle name="SAPBEXfilterDrill 7 24" xfId="801"/>
    <cellStyle name="SAPBEXfilterDrill 7 24 2" xfId="4287"/>
    <cellStyle name="SAPBEXfilterDrill 7 24 2 2" xfId="9739"/>
    <cellStyle name="SAPBEXfilterDrill 7 24 3" xfId="4288"/>
    <cellStyle name="SAPBEXfilterDrill 7 24 3 2" xfId="9740"/>
    <cellStyle name="SAPBEXfilterDrill 7 24 4" xfId="4289"/>
    <cellStyle name="SAPBEXfilterDrill 7 24 4 2" xfId="9741"/>
    <cellStyle name="SAPBEXfilterDrill 7 24 5" xfId="4290"/>
    <cellStyle name="SAPBEXfilterDrill 7 24 5 2" xfId="9742"/>
    <cellStyle name="SAPBEXfilterDrill 7 24 6" xfId="5860"/>
    <cellStyle name="SAPBEXfilterDrill 7 24 7" xfId="9513"/>
    <cellStyle name="SAPBEXfilterDrill 7 25" xfId="907"/>
    <cellStyle name="SAPBEXfilterDrill 7 25 2" xfId="4291"/>
    <cellStyle name="SAPBEXfilterDrill 7 25 2 2" xfId="9743"/>
    <cellStyle name="SAPBEXfilterDrill 7 25 3" xfId="4292"/>
    <cellStyle name="SAPBEXfilterDrill 7 25 3 2" xfId="9744"/>
    <cellStyle name="SAPBEXfilterDrill 7 25 4" xfId="4293"/>
    <cellStyle name="SAPBEXfilterDrill 7 25 4 2" xfId="9745"/>
    <cellStyle name="SAPBEXfilterDrill 7 25 5" xfId="5966"/>
    <cellStyle name="SAPBEXfilterDrill 7 25 6" xfId="9410"/>
    <cellStyle name="SAPBEXfilterDrill 7 3" xfId="532"/>
    <cellStyle name="SAPBEXfilterDrill 7 3 10" xfId="676"/>
    <cellStyle name="SAPBEXfilterDrill 7 3 10 2" xfId="4294"/>
    <cellStyle name="SAPBEXfilterDrill 7 3 10 2 2" xfId="9746"/>
    <cellStyle name="SAPBEXfilterDrill 7 3 10 3" xfId="4295"/>
    <cellStyle name="SAPBEXfilterDrill 7 3 10 3 2" xfId="9747"/>
    <cellStyle name="SAPBEXfilterDrill 7 3 10 4" xfId="4296"/>
    <cellStyle name="SAPBEXfilterDrill 7 3 10 4 2" xfId="9748"/>
    <cellStyle name="SAPBEXfilterDrill 7 3 10 5" xfId="4297"/>
    <cellStyle name="SAPBEXfilterDrill 7 3 10 5 2" xfId="9749"/>
    <cellStyle name="SAPBEXfilterDrill 7 3 10 6" xfId="5735"/>
    <cellStyle name="SAPBEXfilterDrill 7 3 10 7" xfId="9636"/>
    <cellStyle name="SAPBEXfilterDrill 7 3 11" xfId="1021"/>
    <cellStyle name="SAPBEXfilterDrill 7 3 11 2" xfId="4298"/>
    <cellStyle name="SAPBEXfilterDrill 7 3 11 2 2" xfId="9750"/>
    <cellStyle name="SAPBEXfilterDrill 7 3 11 3" xfId="4299"/>
    <cellStyle name="SAPBEXfilterDrill 7 3 11 3 2" xfId="9751"/>
    <cellStyle name="SAPBEXfilterDrill 7 3 11 4" xfId="4300"/>
    <cellStyle name="SAPBEXfilterDrill 7 3 11 4 2" xfId="9752"/>
    <cellStyle name="SAPBEXfilterDrill 7 3 11 5" xfId="4301"/>
    <cellStyle name="SAPBEXfilterDrill 7 3 11 5 2" xfId="9753"/>
    <cellStyle name="SAPBEXfilterDrill 7 3 11 6" xfId="6080"/>
    <cellStyle name="SAPBEXfilterDrill 7 3 11 7" xfId="9298"/>
    <cellStyle name="SAPBEXfilterDrill 7 3 12" xfId="1292"/>
    <cellStyle name="SAPBEXfilterDrill 7 3 12 2" xfId="4302"/>
    <cellStyle name="SAPBEXfilterDrill 7 3 12 2 2" xfId="9754"/>
    <cellStyle name="SAPBEXfilterDrill 7 3 12 3" xfId="4303"/>
    <cellStyle name="SAPBEXfilterDrill 7 3 12 3 2" xfId="9755"/>
    <cellStyle name="SAPBEXfilterDrill 7 3 12 4" xfId="4304"/>
    <cellStyle name="SAPBEXfilterDrill 7 3 12 4 2" xfId="9756"/>
    <cellStyle name="SAPBEXfilterDrill 7 3 12 5" xfId="4305"/>
    <cellStyle name="SAPBEXfilterDrill 7 3 12 5 2" xfId="9757"/>
    <cellStyle name="SAPBEXfilterDrill 7 3 12 6" xfId="6351"/>
    <cellStyle name="SAPBEXfilterDrill 7 3 12 7" xfId="9033"/>
    <cellStyle name="SAPBEXfilterDrill 7 3 13" xfId="1162"/>
    <cellStyle name="SAPBEXfilterDrill 7 3 13 2" xfId="4306"/>
    <cellStyle name="SAPBEXfilterDrill 7 3 13 2 2" xfId="9758"/>
    <cellStyle name="SAPBEXfilterDrill 7 3 13 3" xfId="4307"/>
    <cellStyle name="SAPBEXfilterDrill 7 3 13 3 2" xfId="9759"/>
    <cellStyle name="SAPBEXfilterDrill 7 3 13 4" xfId="4308"/>
    <cellStyle name="SAPBEXfilterDrill 7 3 13 4 2" xfId="9760"/>
    <cellStyle name="SAPBEXfilterDrill 7 3 13 5" xfId="4309"/>
    <cellStyle name="SAPBEXfilterDrill 7 3 13 5 2" xfId="9761"/>
    <cellStyle name="SAPBEXfilterDrill 7 3 13 6" xfId="6221"/>
    <cellStyle name="SAPBEXfilterDrill 7 3 13 7" xfId="9160"/>
    <cellStyle name="SAPBEXfilterDrill 7 3 14" xfId="1340"/>
    <cellStyle name="SAPBEXfilterDrill 7 3 14 2" xfId="4310"/>
    <cellStyle name="SAPBEXfilterDrill 7 3 14 2 2" xfId="9762"/>
    <cellStyle name="SAPBEXfilterDrill 7 3 14 3" xfId="4311"/>
    <cellStyle name="SAPBEXfilterDrill 7 3 14 3 2" xfId="9763"/>
    <cellStyle name="SAPBEXfilterDrill 7 3 14 4" xfId="4312"/>
    <cellStyle name="SAPBEXfilterDrill 7 3 14 4 2" xfId="9764"/>
    <cellStyle name="SAPBEXfilterDrill 7 3 14 5" xfId="4313"/>
    <cellStyle name="SAPBEXfilterDrill 7 3 14 5 2" xfId="9765"/>
    <cellStyle name="SAPBEXfilterDrill 7 3 14 6" xfId="6399"/>
    <cellStyle name="SAPBEXfilterDrill 7 3 14 7" xfId="8986"/>
    <cellStyle name="SAPBEXfilterDrill 7 3 15" xfId="1405"/>
    <cellStyle name="SAPBEXfilterDrill 7 3 15 2" xfId="4314"/>
    <cellStyle name="SAPBEXfilterDrill 7 3 15 2 2" xfId="9766"/>
    <cellStyle name="SAPBEXfilterDrill 7 3 15 3" xfId="4315"/>
    <cellStyle name="SAPBEXfilterDrill 7 3 15 3 2" xfId="9767"/>
    <cellStyle name="SAPBEXfilterDrill 7 3 15 4" xfId="4316"/>
    <cellStyle name="SAPBEXfilterDrill 7 3 15 4 2" xfId="9768"/>
    <cellStyle name="SAPBEXfilterDrill 7 3 15 5" xfId="4317"/>
    <cellStyle name="SAPBEXfilterDrill 7 3 15 5 2" xfId="9769"/>
    <cellStyle name="SAPBEXfilterDrill 7 3 15 6" xfId="6464"/>
    <cellStyle name="SAPBEXfilterDrill 7 3 15 7" xfId="8923"/>
    <cellStyle name="SAPBEXfilterDrill 7 3 16" xfId="1353"/>
    <cellStyle name="SAPBEXfilterDrill 7 3 16 2" xfId="4318"/>
    <cellStyle name="SAPBEXfilterDrill 7 3 16 2 2" xfId="9770"/>
    <cellStyle name="SAPBEXfilterDrill 7 3 16 3" xfId="4319"/>
    <cellStyle name="SAPBEXfilterDrill 7 3 16 3 2" xfId="9771"/>
    <cellStyle name="SAPBEXfilterDrill 7 3 16 4" xfId="4320"/>
    <cellStyle name="SAPBEXfilterDrill 7 3 16 4 2" xfId="9772"/>
    <cellStyle name="SAPBEXfilterDrill 7 3 16 5" xfId="4321"/>
    <cellStyle name="SAPBEXfilterDrill 7 3 16 5 2" xfId="9773"/>
    <cellStyle name="SAPBEXfilterDrill 7 3 16 6" xfId="6412"/>
    <cellStyle name="SAPBEXfilterDrill 7 3 16 7" xfId="8973"/>
    <cellStyle name="SAPBEXfilterDrill 7 3 17" xfId="1354"/>
    <cellStyle name="SAPBEXfilterDrill 7 3 17 2" xfId="4322"/>
    <cellStyle name="SAPBEXfilterDrill 7 3 17 2 2" xfId="9774"/>
    <cellStyle name="SAPBEXfilterDrill 7 3 17 3" xfId="4323"/>
    <cellStyle name="SAPBEXfilterDrill 7 3 17 3 2" xfId="9775"/>
    <cellStyle name="SAPBEXfilterDrill 7 3 17 4" xfId="4324"/>
    <cellStyle name="SAPBEXfilterDrill 7 3 17 4 2" xfId="9776"/>
    <cellStyle name="SAPBEXfilterDrill 7 3 17 5" xfId="4325"/>
    <cellStyle name="SAPBEXfilterDrill 7 3 17 5 2" xfId="9777"/>
    <cellStyle name="SAPBEXfilterDrill 7 3 17 6" xfId="6413"/>
    <cellStyle name="SAPBEXfilterDrill 7 3 17 7" xfId="8972"/>
    <cellStyle name="SAPBEXfilterDrill 7 3 18" xfId="1170"/>
    <cellStyle name="SAPBEXfilterDrill 7 3 18 2" xfId="4326"/>
    <cellStyle name="SAPBEXfilterDrill 7 3 18 2 2" xfId="9778"/>
    <cellStyle name="SAPBEXfilterDrill 7 3 18 3" xfId="4327"/>
    <cellStyle name="SAPBEXfilterDrill 7 3 18 3 2" xfId="9779"/>
    <cellStyle name="SAPBEXfilterDrill 7 3 18 4" xfId="4328"/>
    <cellStyle name="SAPBEXfilterDrill 7 3 18 4 2" xfId="9780"/>
    <cellStyle name="SAPBEXfilterDrill 7 3 18 5" xfId="4329"/>
    <cellStyle name="SAPBEXfilterDrill 7 3 18 5 2" xfId="9781"/>
    <cellStyle name="SAPBEXfilterDrill 7 3 18 6" xfId="6229"/>
    <cellStyle name="SAPBEXfilterDrill 7 3 18 7" xfId="9152"/>
    <cellStyle name="SAPBEXfilterDrill 7 3 19" xfId="1383"/>
    <cellStyle name="SAPBEXfilterDrill 7 3 19 2" xfId="4330"/>
    <cellStyle name="SAPBEXfilterDrill 7 3 19 2 2" xfId="9782"/>
    <cellStyle name="SAPBEXfilterDrill 7 3 19 3" xfId="4331"/>
    <cellStyle name="SAPBEXfilterDrill 7 3 19 3 2" xfId="9783"/>
    <cellStyle name="SAPBEXfilterDrill 7 3 19 4" xfId="4332"/>
    <cellStyle name="SAPBEXfilterDrill 7 3 19 4 2" xfId="9784"/>
    <cellStyle name="SAPBEXfilterDrill 7 3 19 5" xfId="4333"/>
    <cellStyle name="SAPBEXfilterDrill 7 3 19 5 2" xfId="9785"/>
    <cellStyle name="SAPBEXfilterDrill 7 3 19 6" xfId="6442"/>
    <cellStyle name="SAPBEXfilterDrill 7 3 19 7" xfId="8945"/>
    <cellStyle name="SAPBEXfilterDrill 7 3 2" xfId="601"/>
    <cellStyle name="SAPBEXfilterDrill 7 3 2 2" xfId="4334"/>
    <cellStyle name="SAPBEXfilterDrill 7 3 2 2 2" xfId="9786"/>
    <cellStyle name="SAPBEXfilterDrill 7 3 2 3" xfId="4335"/>
    <cellStyle name="SAPBEXfilterDrill 7 3 2 3 2" xfId="9787"/>
    <cellStyle name="SAPBEXfilterDrill 7 3 2 4" xfId="5573"/>
    <cellStyle name="SAPBEXfilterDrill 7 3 20" xfId="1497"/>
    <cellStyle name="SAPBEXfilterDrill 7 3 20 2" xfId="4336"/>
    <cellStyle name="SAPBEXfilterDrill 7 3 20 2 2" xfId="9788"/>
    <cellStyle name="SAPBEXfilterDrill 7 3 20 3" xfId="4337"/>
    <cellStyle name="SAPBEXfilterDrill 7 3 20 3 2" xfId="9789"/>
    <cellStyle name="SAPBEXfilterDrill 7 3 20 4" xfId="4338"/>
    <cellStyle name="SAPBEXfilterDrill 7 3 20 4 2" xfId="9790"/>
    <cellStyle name="SAPBEXfilterDrill 7 3 20 5" xfId="4339"/>
    <cellStyle name="SAPBEXfilterDrill 7 3 20 5 2" xfId="9791"/>
    <cellStyle name="SAPBEXfilterDrill 7 3 20 6" xfId="6556"/>
    <cellStyle name="SAPBEXfilterDrill 7 3 20 7" xfId="8838"/>
    <cellStyle name="SAPBEXfilterDrill 7 3 21" xfId="1458"/>
    <cellStyle name="SAPBEXfilterDrill 7 3 21 2" xfId="4340"/>
    <cellStyle name="SAPBEXfilterDrill 7 3 21 2 2" xfId="9792"/>
    <cellStyle name="SAPBEXfilterDrill 7 3 21 3" xfId="4341"/>
    <cellStyle name="SAPBEXfilterDrill 7 3 21 3 2" xfId="9793"/>
    <cellStyle name="SAPBEXfilterDrill 7 3 21 4" xfId="4342"/>
    <cellStyle name="SAPBEXfilterDrill 7 3 21 4 2" xfId="9794"/>
    <cellStyle name="SAPBEXfilterDrill 7 3 21 5" xfId="6517"/>
    <cellStyle name="SAPBEXfilterDrill 7 3 21 6" xfId="8877"/>
    <cellStyle name="SAPBEXfilterDrill 7 3 3" xfId="874"/>
    <cellStyle name="SAPBEXfilterDrill 7 3 3 2" xfId="4343"/>
    <cellStyle name="SAPBEXfilterDrill 7 3 3 2 2" xfId="9795"/>
    <cellStyle name="SAPBEXfilterDrill 7 3 3 3" xfId="4344"/>
    <cellStyle name="SAPBEXfilterDrill 7 3 3 3 2" xfId="9796"/>
    <cellStyle name="SAPBEXfilterDrill 7 3 3 4" xfId="4345"/>
    <cellStyle name="SAPBEXfilterDrill 7 3 3 4 2" xfId="9797"/>
    <cellStyle name="SAPBEXfilterDrill 7 3 3 5" xfId="4346"/>
    <cellStyle name="SAPBEXfilterDrill 7 3 3 5 2" xfId="9798"/>
    <cellStyle name="SAPBEXfilterDrill 7 3 3 6" xfId="5933"/>
    <cellStyle name="SAPBEXfilterDrill 7 3 3 7" xfId="9442"/>
    <cellStyle name="SAPBEXfilterDrill 7 3 4" xfId="643"/>
    <cellStyle name="SAPBEXfilterDrill 7 3 4 2" xfId="4347"/>
    <cellStyle name="SAPBEXfilterDrill 7 3 4 2 2" xfId="9799"/>
    <cellStyle name="SAPBEXfilterDrill 7 3 4 3" xfId="4348"/>
    <cellStyle name="SAPBEXfilterDrill 7 3 4 3 2" xfId="9800"/>
    <cellStyle name="SAPBEXfilterDrill 7 3 4 4" xfId="4349"/>
    <cellStyle name="SAPBEXfilterDrill 7 3 4 4 2" xfId="9801"/>
    <cellStyle name="SAPBEXfilterDrill 7 3 4 5" xfId="4350"/>
    <cellStyle name="SAPBEXfilterDrill 7 3 4 5 2" xfId="9802"/>
    <cellStyle name="SAPBEXfilterDrill 7 3 4 6" xfId="5702"/>
    <cellStyle name="SAPBEXfilterDrill 7 3 4 7" xfId="9669"/>
    <cellStyle name="SAPBEXfilterDrill 7 3 5" xfId="936"/>
    <cellStyle name="SAPBEXfilterDrill 7 3 5 2" xfId="4351"/>
    <cellStyle name="SAPBEXfilterDrill 7 3 5 2 2" xfId="9803"/>
    <cellStyle name="SAPBEXfilterDrill 7 3 5 3" xfId="4352"/>
    <cellStyle name="SAPBEXfilterDrill 7 3 5 3 2" xfId="9804"/>
    <cellStyle name="SAPBEXfilterDrill 7 3 5 4" xfId="4353"/>
    <cellStyle name="SAPBEXfilterDrill 7 3 5 4 2" xfId="9805"/>
    <cellStyle name="SAPBEXfilterDrill 7 3 5 5" xfId="4354"/>
    <cellStyle name="SAPBEXfilterDrill 7 3 5 5 2" xfId="9806"/>
    <cellStyle name="SAPBEXfilterDrill 7 3 5 6" xfId="5995"/>
    <cellStyle name="SAPBEXfilterDrill 7 3 5 7" xfId="9382"/>
    <cellStyle name="SAPBEXfilterDrill 7 3 6" xfId="1081"/>
    <cellStyle name="SAPBEXfilterDrill 7 3 6 2" xfId="4355"/>
    <cellStyle name="SAPBEXfilterDrill 7 3 6 2 2" xfId="9807"/>
    <cellStyle name="SAPBEXfilterDrill 7 3 6 3" xfId="4356"/>
    <cellStyle name="SAPBEXfilterDrill 7 3 6 3 2" xfId="9808"/>
    <cellStyle name="SAPBEXfilterDrill 7 3 6 4" xfId="4357"/>
    <cellStyle name="SAPBEXfilterDrill 7 3 6 4 2" xfId="9809"/>
    <cellStyle name="SAPBEXfilterDrill 7 3 6 5" xfId="4358"/>
    <cellStyle name="SAPBEXfilterDrill 7 3 6 5 2" xfId="9810"/>
    <cellStyle name="SAPBEXfilterDrill 7 3 6 6" xfId="6140"/>
    <cellStyle name="SAPBEXfilterDrill 7 3 6 7" xfId="9240"/>
    <cellStyle name="SAPBEXfilterDrill 7 3 7" xfId="834"/>
    <cellStyle name="SAPBEXfilterDrill 7 3 7 2" xfId="4359"/>
    <cellStyle name="SAPBEXfilterDrill 7 3 7 2 2" xfId="9811"/>
    <cellStyle name="SAPBEXfilterDrill 7 3 7 3" xfId="4360"/>
    <cellStyle name="SAPBEXfilterDrill 7 3 7 3 2" xfId="9812"/>
    <cellStyle name="SAPBEXfilterDrill 7 3 7 4" xfId="4361"/>
    <cellStyle name="SAPBEXfilterDrill 7 3 7 4 2" xfId="9813"/>
    <cellStyle name="SAPBEXfilterDrill 7 3 7 5" xfId="4362"/>
    <cellStyle name="SAPBEXfilterDrill 7 3 7 5 2" xfId="9814"/>
    <cellStyle name="SAPBEXfilterDrill 7 3 7 6" xfId="5893"/>
    <cellStyle name="SAPBEXfilterDrill 7 3 7 7" xfId="9481"/>
    <cellStyle name="SAPBEXfilterDrill 7 3 8" xfId="1173"/>
    <cellStyle name="SAPBEXfilterDrill 7 3 8 2" xfId="4363"/>
    <cellStyle name="SAPBEXfilterDrill 7 3 8 2 2" xfId="9815"/>
    <cellStyle name="SAPBEXfilterDrill 7 3 8 3" xfId="4364"/>
    <cellStyle name="SAPBEXfilterDrill 7 3 8 3 2" xfId="9816"/>
    <cellStyle name="SAPBEXfilterDrill 7 3 8 4" xfId="4365"/>
    <cellStyle name="SAPBEXfilterDrill 7 3 8 4 2" xfId="9817"/>
    <cellStyle name="SAPBEXfilterDrill 7 3 8 5" xfId="4366"/>
    <cellStyle name="SAPBEXfilterDrill 7 3 8 5 2" xfId="9818"/>
    <cellStyle name="SAPBEXfilterDrill 7 3 8 6" xfId="6232"/>
    <cellStyle name="SAPBEXfilterDrill 7 3 8 7" xfId="9149"/>
    <cellStyle name="SAPBEXfilterDrill 7 3 9" xfId="1122"/>
    <cellStyle name="SAPBEXfilterDrill 7 3 9 2" xfId="4367"/>
    <cellStyle name="SAPBEXfilterDrill 7 3 9 2 2" xfId="9819"/>
    <cellStyle name="SAPBEXfilterDrill 7 3 9 3" xfId="4368"/>
    <cellStyle name="SAPBEXfilterDrill 7 3 9 3 2" xfId="9820"/>
    <cellStyle name="SAPBEXfilterDrill 7 3 9 4" xfId="4369"/>
    <cellStyle name="SAPBEXfilterDrill 7 3 9 4 2" xfId="9821"/>
    <cellStyle name="SAPBEXfilterDrill 7 3 9 5" xfId="4370"/>
    <cellStyle name="SAPBEXfilterDrill 7 3 9 5 2" xfId="9822"/>
    <cellStyle name="SAPBEXfilterDrill 7 3 9 6" xfId="6181"/>
    <cellStyle name="SAPBEXfilterDrill 7 3 9 7" xfId="9200"/>
    <cellStyle name="SAPBEXfilterDrill 7 4" xfId="574"/>
    <cellStyle name="SAPBEXfilterDrill 7 4 10" xfId="660"/>
    <cellStyle name="SAPBEXfilterDrill 7 4 10 2" xfId="4371"/>
    <cellStyle name="SAPBEXfilterDrill 7 4 10 2 2" xfId="9823"/>
    <cellStyle name="SAPBEXfilterDrill 7 4 10 3" xfId="4372"/>
    <cellStyle name="SAPBEXfilterDrill 7 4 10 3 2" xfId="9824"/>
    <cellStyle name="SAPBEXfilterDrill 7 4 10 4" xfId="4373"/>
    <cellStyle name="SAPBEXfilterDrill 7 4 10 4 2" xfId="9825"/>
    <cellStyle name="SAPBEXfilterDrill 7 4 10 5" xfId="4374"/>
    <cellStyle name="SAPBEXfilterDrill 7 4 10 5 2" xfId="9826"/>
    <cellStyle name="SAPBEXfilterDrill 7 4 10 6" xfId="5719"/>
    <cellStyle name="SAPBEXfilterDrill 7 4 10 7" xfId="9652"/>
    <cellStyle name="SAPBEXfilterDrill 7 4 11" xfId="1066"/>
    <cellStyle name="SAPBEXfilterDrill 7 4 11 2" xfId="4375"/>
    <cellStyle name="SAPBEXfilterDrill 7 4 11 2 2" xfId="9827"/>
    <cellStyle name="SAPBEXfilterDrill 7 4 11 3" xfId="4376"/>
    <cellStyle name="SAPBEXfilterDrill 7 4 11 3 2" xfId="9828"/>
    <cellStyle name="SAPBEXfilterDrill 7 4 11 4" xfId="4377"/>
    <cellStyle name="SAPBEXfilterDrill 7 4 11 4 2" xfId="9829"/>
    <cellStyle name="SAPBEXfilterDrill 7 4 11 5" xfId="4378"/>
    <cellStyle name="SAPBEXfilterDrill 7 4 11 5 2" xfId="9830"/>
    <cellStyle name="SAPBEXfilterDrill 7 4 11 6" xfId="6125"/>
    <cellStyle name="SAPBEXfilterDrill 7 4 11 7" xfId="9254"/>
    <cellStyle name="SAPBEXfilterDrill 7 4 12" xfId="1293"/>
    <cellStyle name="SAPBEXfilterDrill 7 4 12 2" xfId="4379"/>
    <cellStyle name="SAPBEXfilterDrill 7 4 12 2 2" xfId="9831"/>
    <cellStyle name="SAPBEXfilterDrill 7 4 12 3" xfId="4380"/>
    <cellStyle name="SAPBEXfilterDrill 7 4 12 3 2" xfId="9832"/>
    <cellStyle name="SAPBEXfilterDrill 7 4 12 4" xfId="4381"/>
    <cellStyle name="SAPBEXfilterDrill 7 4 12 4 2" xfId="9833"/>
    <cellStyle name="SAPBEXfilterDrill 7 4 12 5" xfId="4382"/>
    <cellStyle name="SAPBEXfilterDrill 7 4 12 5 2" xfId="9834"/>
    <cellStyle name="SAPBEXfilterDrill 7 4 12 6" xfId="6352"/>
    <cellStyle name="SAPBEXfilterDrill 7 4 12 7" xfId="9032"/>
    <cellStyle name="SAPBEXfilterDrill 7 4 13" xfId="1163"/>
    <cellStyle name="SAPBEXfilterDrill 7 4 13 2" xfId="4383"/>
    <cellStyle name="SAPBEXfilterDrill 7 4 13 2 2" xfId="9835"/>
    <cellStyle name="SAPBEXfilterDrill 7 4 13 3" xfId="4384"/>
    <cellStyle name="SAPBEXfilterDrill 7 4 13 3 2" xfId="9836"/>
    <cellStyle name="SAPBEXfilterDrill 7 4 13 4" xfId="4385"/>
    <cellStyle name="SAPBEXfilterDrill 7 4 13 4 2" xfId="9837"/>
    <cellStyle name="SAPBEXfilterDrill 7 4 13 5" xfId="4386"/>
    <cellStyle name="SAPBEXfilterDrill 7 4 13 5 2" xfId="9838"/>
    <cellStyle name="SAPBEXfilterDrill 7 4 13 6" xfId="6222"/>
    <cellStyle name="SAPBEXfilterDrill 7 4 13 7" xfId="9159"/>
    <cellStyle name="SAPBEXfilterDrill 7 4 14" xfId="1341"/>
    <cellStyle name="SAPBEXfilterDrill 7 4 14 2" xfId="4387"/>
    <cellStyle name="SAPBEXfilterDrill 7 4 14 2 2" xfId="9839"/>
    <cellStyle name="SAPBEXfilterDrill 7 4 14 3" xfId="4388"/>
    <cellStyle name="SAPBEXfilterDrill 7 4 14 3 2" xfId="9840"/>
    <cellStyle name="SAPBEXfilterDrill 7 4 14 4" xfId="4389"/>
    <cellStyle name="SAPBEXfilterDrill 7 4 14 4 2" xfId="9841"/>
    <cellStyle name="SAPBEXfilterDrill 7 4 14 5" xfId="4390"/>
    <cellStyle name="SAPBEXfilterDrill 7 4 14 5 2" xfId="9842"/>
    <cellStyle name="SAPBEXfilterDrill 7 4 14 6" xfId="6400"/>
    <cellStyle name="SAPBEXfilterDrill 7 4 14 7" xfId="8985"/>
    <cellStyle name="SAPBEXfilterDrill 7 4 15" xfId="724"/>
    <cellStyle name="SAPBEXfilterDrill 7 4 15 2" xfId="4391"/>
    <cellStyle name="SAPBEXfilterDrill 7 4 15 2 2" xfId="9843"/>
    <cellStyle name="SAPBEXfilterDrill 7 4 15 3" xfId="4392"/>
    <cellStyle name="SAPBEXfilterDrill 7 4 15 3 2" xfId="9844"/>
    <cellStyle name="SAPBEXfilterDrill 7 4 15 4" xfId="4393"/>
    <cellStyle name="SAPBEXfilterDrill 7 4 15 4 2" xfId="9845"/>
    <cellStyle name="SAPBEXfilterDrill 7 4 15 5" xfId="4394"/>
    <cellStyle name="SAPBEXfilterDrill 7 4 15 5 2" xfId="9846"/>
    <cellStyle name="SAPBEXfilterDrill 7 4 15 6" xfId="5783"/>
    <cellStyle name="SAPBEXfilterDrill 7 4 15 7" xfId="9588"/>
    <cellStyle name="SAPBEXfilterDrill 7 4 16" xfId="886"/>
    <cellStyle name="SAPBEXfilterDrill 7 4 16 2" xfId="4395"/>
    <cellStyle name="SAPBEXfilterDrill 7 4 16 2 2" xfId="9847"/>
    <cellStyle name="SAPBEXfilterDrill 7 4 16 3" xfId="4396"/>
    <cellStyle name="SAPBEXfilterDrill 7 4 16 3 2" xfId="9848"/>
    <cellStyle name="SAPBEXfilterDrill 7 4 16 4" xfId="4397"/>
    <cellStyle name="SAPBEXfilterDrill 7 4 16 4 2" xfId="9849"/>
    <cellStyle name="SAPBEXfilterDrill 7 4 16 5" xfId="4398"/>
    <cellStyle name="SAPBEXfilterDrill 7 4 16 5 2" xfId="9850"/>
    <cellStyle name="SAPBEXfilterDrill 7 4 16 6" xfId="5945"/>
    <cellStyle name="SAPBEXfilterDrill 7 4 16 7" xfId="9430"/>
    <cellStyle name="SAPBEXfilterDrill 7 4 17" xfId="1399"/>
    <cellStyle name="SAPBEXfilterDrill 7 4 17 2" xfId="4399"/>
    <cellStyle name="SAPBEXfilterDrill 7 4 17 2 2" xfId="9851"/>
    <cellStyle name="SAPBEXfilterDrill 7 4 17 3" xfId="4400"/>
    <cellStyle name="SAPBEXfilterDrill 7 4 17 3 2" xfId="9852"/>
    <cellStyle name="SAPBEXfilterDrill 7 4 17 4" xfId="4401"/>
    <cellStyle name="SAPBEXfilterDrill 7 4 17 4 2" xfId="9853"/>
    <cellStyle name="SAPBEXfilterDrill 7 4 17 5" xfId="4402"/>
    <cellStyle name="SAPBEXfilterDrill 7 4 17 5 2" xfId="9854"/>
    <cellStyle name="SAPBEXfilterDrill 7 4 17 6" xfId="6458"/>
    <cellStyle name="SAPBEXfilterDrill 7 4 17 7" xfId="8929"/>
    <cellStyle name="SAPBEXfilterDrill 7 4 18" xfId="653"/>
    <cellStyle name="SAPBEXfilterDrill 7 4 18 2" xfId="4403"/>
    <cellStyle name="SAPBEXfilterDrill 7 4 18 2 2" xfId="9855"/>
    <cellStyle name="SAPBEXfilterDrill 7 4 18 3" xfId="4404"/>
    <cellStyle name="SAPBEXfilterDrill 7 4 18 3 2" xfId="9856"/>
    <cellStyle name="SAPBEXfilterDrill 7 4 18 4" xfId="4405"/>
    <cellStyle name="SAPBEXfilterDrill 7 4 18 4 2" xfId="9857"/>
    <cellStyle name="SAPBEXfilterDrill 7 4 18 5" xfId="4406"/>
    <cellStyle name="SAPBEXfilterDrill 7 4 18 5 2" xfId="9858"/>
    <cellStyle name="SAPBEXfilterDrill 7 4 18 6" xfId="5712"/>
    <cellStyle name="SAPBEXfilterDrill 7 4 18 7" xfId="9659"/>
    <cellStyle name="SAPBEXfilterDrill 7 4 19" xfId="1460"/>
    <cellStyle name="SAPBEXfilterDrill 7 4 19 2" xfId="4407"/>
    <cellStyle name="SAPBEXfilterDrill 7 4 19 2 2" xfId="9859"/>
    <cellStyle name="SAPBEXfilterDrill 7 4 19 3" xfId="4408"/>
    <cellStyle name="SAPBEXfilterDrill 7 4 19 3 2" xfId="9860"/>
    <cellStyle name="SAPBEXfilterDrill 7 4 19 4" xfId="4409"/>
    <cellStyle name="SAPBEXfilterDrill 7 4 19 4 2" xfId="9861"/>
    <cellStyle name="SAPBEXfilterDrill 7 4 19 5" xfId="4410"/>
    <cellStyle name="SAPBEXfilterDrill 7 4 19 5 2" xfId="9862"/>
    <cellStyle name="SAPBEXfilterDrill 7 4 19 6" xfId="6519"/>
    <cellStyle name="SAPBEXfilterDrill 7 4 19 7" xfId="8875"/>
    <cellStyle name="SAPBEXfilterDrill 7 4 2" xfId="620"/>
    <cellStyle name="SAPBEXfilterDrill 7 4 2 2" xfId="4411"/>
    <cellStyle name="SAPBEXfilterDrill 7 4 2 2 2" xfId="9863"/>
    <cellStyle name="SAPBEXfilterDrill 7 4 2 3" xfId="4412"/>
    <cellStyle name="SAPBEXfilterDrill 7 4 2 3 2" xfId="9864"/>
    <cellStyle name="SAPBEXfilterDrill 7 4 2 4" xfId="9691"/>
    <cellStyle name="SAPBEXfilterDrill 7 4 20" xfId="1506"/>
    <cellStyle name="SAPBEXfilterDrill 7 4 20 2" xfId="4413"/>
    <cellStyle name="SAPBEXfilterDrill 7 4 20 2 2" xfId="9865"/>
    <cellStyle name="SAPBEXfilterDrill 7 4 20 3" xfId="4414"/>
    <cellStyle name="SAPBEXfilterDrill 7 4 20 3 2" xfId="9866"/>
    <cellStyle name="SAPBEXfilterDrill 7 4 20 4" xfId="4415"/>
    <cellStyle name="SAPBEXfilterDrill 7 4 20 4 2" xfId="9867"/>
    <cellStyle name="SAPBEXfilterDrill 7 4 20 5" xfId="4416"/>
    <cellStyle name="SAPBEXfilterDrill 7 4 20 5 2" xfId="9868"/>
    <cellStyle name="SAPBEXfilterDrill 7 4 20 6" xfId="6565"/>
    <cellStyle name="SAPBEXfilterDrill 7 4 20 7" xfId="8829"/>
    <cellStyle name="SAPBEXfilterDrill 7 4 21" xfId="1367"/>
    <cellStyle name="SAPBEXfilterDrill 7 4 21 2" xfId="4417"/>
    <cellStyle name="SAPBEXfilterDrill 7 4 21 2 2" xfId="9869"/>
    <cellStyle name="SAPBEXfilterDrill 7 4 21 3" xfId="4418"/>
    <cellStyle name="SAPBEXfilterDrill 7 4 21 3 2" xfId="9870"/>
    <cellStyle name="SAPBEXfilterDrill 7 4 21 4" xfId="4419"/>
    <cellStyle name="SAPBEXfilterDrill 7 4 21 4 2" xfId="9871"/>
    <cellStyle name="SAPBEXfilterDrill 7 4 21 5" xfId="6426"/>
    <cellStyle name="SAPBEXfilterDrill 7 4 21 6" xfId="8959"/>
    <cellStyle name="SAPBEXfilterDrill 7 4 3" xfId="940"/>
    <cellStyle name="SAPBEXfilterDrill 7 4 3 2" xfId="4420"/>
    <cellStyle name="SAPBEXfilterDrill 7 4 3 2 2" xfId="9872"/>
    <cellStyle name="SAPBEXfilterDrill 7 4 3 3" xfId="4421"/>
    <cellStyle name="SAPBEXfilterDrill 7 4 3 3 2" xfId="9873"/>
    <cellStyle name="SAPBEXfilterDrill 7 4 3 4" xfId="4422"/>
    <cellStyle name="SAPBEXfilterDrill 7 4 3 4 2" xfId="9874"/>
    <cellStyle name="SAPBEXfilterDrill 7 4 3 5" xfId="4423"/>
    <cellStyle name="SAPBEXfilterDrill 7 4 3 5 2" xfId="9875"/>
    <cellStyle name="SAPBEXfilterDrill 7 4 3 6" xfId="5999"/>
    <cellStyle name="SAPBEXfilterDrill 7 4 3 7" xfId="9378"/>
    <cellStyle name="SAPBEXfilterDrill 7 4 4" xfId="641"/>
    <cellStyle name="SAPBEXfilterDrill 7 4 4 2" xfId="4424"/>
    <cellStyle name="SAPBEXfilterDrill 7 4 4 2 2" xfId="9876"/>
    <cellStyle name="SAPBEXfilterDrill 7 4 4 3" xfId="4425"/>
    <cellStyle name="SAPBEXfilterDrill 7 4 4 3 2" xfId="9877"/>
    <cellStyle name="SAPBEXfilterDrill 7 4 4 4" xfId="4426"/>
    <cellStyle name="SAPBEXfilterDrill 7 4 4 4 2" xfId="9878"/>
    <cellStyle name="SAPBEXfilterDrill 7 4 4 5" xfId="4427"/>
    <cellStyle name="SAPBEXfilterDrill 7 4 4 5 2" xfId="9879"/>
    <cellStyle name="SAPBEXfilterDrill 7 4 4 6" xfId="5700"/>
    <cellStyle name="SAPBEXfilterDrill 7 4 4 7" xfId="9670"/>
    <cellStyle name="SAPBEXfilterDrill 7 4 5" xfId="632"/>
    <cellStyle name="SAPBEXfilterDrill 7 4 5 2" xfId="4428"/>
    <cellStyle name="SAPBEXfilterDrill 7 4 5 2 2" xfId="9880"/>
    <cellStyle name="SAPBEXfilterDrill 7 4 5 3" xfId="4429"/>
    <cellStyle name="SAPBEXfilterDrill 7 4 5 3 2" xfId="9881"/>
    <cellStyle name="SAPBEXfilterDrill 7 4 5 4" xfId="4430"/>
    <cellStyle name="SAPBEXfilterDrill 7 4 5 4 2" xfId="9882"/>
    <cellStyle name="SAPBEXfilterDrill 7 4 5 5" xfId="4431"/>
    <cellStyle name="SAPBEXfilterDrill 7 4 5 5 2" xfId="9883"/>
    <cellStyle name="SAPBEXfilterDrill 7 4 5 6" xfId="5691"/>
    <cellStyle name="SAPBEXfilterDrill 7 4 5 7" xfId="9679"/>
    <cellStyle name="SAPBEXfilterDrill 7 4 6" xfId="1082"/>
    <cellStyle name="SAPBEXfilterDrill 7 4 6 2" xfId="4432"/>
    <cellStyle name="SAPBEXfilterDrill 7 4 6 2 2" xfId="9884"/>
    <cellStyle name="SAPBEXfilterDrill 7 4 6 3" xfId="4433"/>
    <cellStyle name="SAPBEXfilterDrill 7 4 6 3 2" xfId="9885"/>
    <cellStyle name="SAPBEXfilterDrill 7 4 6 4" xfId="4434"/>
    <cellStyle name="SAPBEXfilterDrill 7 4 6 4 2" xfId="9886"/>
    <cellStyle name="SAPBEXfilterDrill 7 4 6 5" xfId="4435"/>
    <cellStyle name="SAPBEXfilterDrill 7 4 6 5 2" xfId="9887"/>
    <cellStyle name="SAPBEXfilterDrill 7 4 6 6" xfId="6141"/>
    <cellStyle name="SAPBEXfilterDrill 7 4 6 7" xfId="9239"/>
    <cellStyle name="SAPBEXfilterDrill 7 4 7" xfId="835"/>
    <cellStyle name="SAPBEXfilterDrill 7 4 7 2" xfId="4436"/>
    <cellStyle name="SAPBEXfilterDrill 7 4 7 2 2" xfId="9888"/>
    <cellStyle name="SAPBEXfilterDrill 7 4 7 3" xfId="4437"/>
    <cellStyle name="SAPBEXfilterDrill 7 4 7 3 2" xfId="9889"/>
    <cellStyle name="SAPBEXfilterDrill 7 4 7 4" xfId="4438"/>
    <cellStyle name="SAPBEXfilterDrill 7 4 7 4 2" xfId="9890"/>
    <cellStyle name="SAPBEXfilterDrill 7 4 7 5" xfId="4439"/>
    <cellStyle name="SAPBEXfilterDrill 7 4 7 5 2" xfId="9891"/>
    <cellStyle name="SAPBEXfilterDrill 7 4 7 6" xfId="5894"/>
    <cellStyle name="SAPBEXfilterDrill 7 4 7 7" xfId="9480"/>
    <cellStyle name="SAPBEXfilterDrill 7 4 8" xfId="1174"/>
    <cellStyle name="SAPBEXfilterDrill 7 4 8 2" xfId="4440"/>
    <cellStyle name="SAPBEXfilterDrill 7 4 8 2 2" xfId="9892"/>
    <cellStyle name="SAPBEXfilterDrill 7 4 8 3" xfId="4441"/>
    <cellStyle name="SAPBEXfilterDrill 7 4 8 3 2" xfId="9893"/>
    <cellStyle name="SAPBEXfilterDrill 7 4 8 4" xfId="4442"/>
    <cellStyle name="SAPBEXfilterDrill 7 4 8 4 2" xfId="9894"/>
    <cellStyle name="SAPBEXfilterDrill 7 4 8 5" xfId="4443"/>
    <cellStyle name="SAPBEXfilterDrill 7 4 8 5 2" xfId="9895"/>
    <cellStyle name="SAPBEXfilterDrill 7 4 8 6" xfId="6233"/>
    <cellStyle name="SAPBEXfilterDrill 7 4 8 7" xfId="9148"/>
    <cellStyle name="SAPBEXfilterDrill 7 4 9" xfId="1123"/>
    <cellStyle name="SAPBEXfilterDrill 7 4 9 2" xfId="4444"/>
    <cellStyle name="SAPBEXfilterDrill 7 4 9 2 2" xfId="9896"/>
    <cellStyle name="SAPBEXfilterDrill 7 4 9 3" xfId="4445"/>
    <cellStyle name="SAPBEXfilterDrill 7 4 9 3 2" xfId="9897"/>
    <cellStyle name="SAPBEXfilterDrill 7 4 9 4" xfId="4446"/>
    <cellStyle name="SAPBEXfilterDrill 7 4 9 4 2" xfId="9898"/>
    <cellStyle name="SAPBEXfilterDrill 7 4 9 5" xfId="4447"/>
    <cellStyle name="SAPBEXfilterDrill 7 4 9 5 2" xfId="9899"/>
    <cellStyle name="SAPBEXfilterDrill 7 4 9 6" xfId="6182"/>
    <cellStyle name="SAPBEXfilterDrill 7 4 9 7" xfId="9199"/>
    <cellStyle name="SAPBEXfilterDrill 7 5" xfId="576"/>
    <cellStyle name="SAPBEXfilterDrill 7 5 10" xfId="650"/>
    <cellStyle name="SAPBEXfilterDrill 7 5 10 2" xfId="4448"/>
    <cellStyle name="SAPBEXfilterDrill 7 5 10 2 2" xfId="9900"/>
    <cellStyle name="SAPBEXfilterDrill 7 5 10 3" xfId="4449"/>
    <cellStyle name="SAPBEXfilterDrill 7 5 10 3 2" xfId="9901"/>
    <cellStyle name="SAPBEXfilterDrill 7 5 10 4" xfId="4450"/>
    <cellStyle name="SAPBEXfilterDrill 7 5 10 4 2" xfId="9902"/>
    <cellStyle name="SAPBEXfilterDrill 7 5 10 5" xfId="4451"/>
    <cellStyle name="SAPBEXfilterDrill 7 5 10 5 2" xfId="9903"/>
    <cellStyle name="SAPBEXfilterDrill 7 5 10 6" xfId="5709"/>
    <cellStyle name="SAPBEXfilterDrill 7 5 10 7" xfId="9662"/>
    <cellStyle name="SAPBEXfilterDrill 7 5 11" xfId="858"/>
    <cellStyle name="SAPBEXfilterDrill 7 5 11 2" xfId="4452"/>
    <cellStyle name="SAPBEXfilterDrill 7 5 11 2 2" xfId="9904"/>
    <cellStyle name="SAPBEXfilterDrill 7 5 11 3" xfId="4453"/>
    <cellStyle name="SAPBEXfilterDrill 7 5 11 3 2" xfId="9905"/>
    <cellStyle name="SAPBEXfilterDrill 7 5 11 4" xfId="4454"/>
    <cellStyle name="SAPBEXfilterDrill 7 5 11 4 2" xfId="9906"/>
    <cellStyle name="SAPBEXfilterDrill 7 5 11 5" xfId="4455"/>
    <cellStyle name="SAPBEXfilterDrill 7 5 11 5 2" xfId="9907"/>
    <cellStyle name="SAPBEXfilterDrill 7 5 11 6" xfId="5917"/>
    <cellStyle name="SAPBEXfilterDrill 7 5 11 7" xfId="9458"/>
    <cellStyle name="SAPBEXfilterDrill 7 5 12" xfId="1294"/>
    <cellStyle name="SAPBEXfilterDrill 7 5 12 2" xfId="4456"/>
    <cellStyle name="SAPBEXfilterDrill 7 5 12 2 2" xfId="9908"/>
    <cellStyle name="SAPBEXfilterDrill 7 5 12 3" xfId="4457"/>
    <cellStyle name="SAPBEXfilterDrill 7 5 12 3 2" xfId="9909"/>
    <cellStyle name="SAPBEXfilterDrill 7 5 12 4" xfId="4458"/>
    <cellStyle name="SAPBEXfilterDrill 7 5 12 4 2" xfId="9910"/>
    <cellStyle name="SAPBEXfilterDrill 7 5 12 5" xfId="4459"/>
    <cellStyle name="SAPBEXfilterDrill 7 5 12 5 2" xfId="9911"/>
    <cellStyle name="SAPBEXfilterDrill 7 5 12 6" xfId="6353"/>
    <cellStyle name="SAPBEXfilterDrill 7 5 12 7" xfId="9031"/>
    <cellStyle name="SAPBEXfilterDrill 7 5 13" xfId="1164"/>
    <cellStyle name="SAPBEXfilterDrill 7 5 13 2" xfId="4460"/>
    <cellStyle name="SAPBEXfilterDrill 7 5 13 2 2" xfId="9912"/>
    <cellStyle name="SAPBEXfilterDrill 7 5 13 3" xfId="4461"/>
    <cellStyle name="SAPBEXfilterDrill 7 5 13 3 2" xfId="9913"/>
    <cellStyle name="SAPBEXfilterDrill 7 5 13 4" xfId="4462"/>
    <cellStyle name="SAPBEXfilterDrill 7 5 13 4 2" xfId="9914"/>
    <cellStyle name="SAPBEXfilterDrill 7 5 13 5" xfId="4463"/>
    <cellStyle name="SAPBEXfilterDrill 7 5 13 5 2" xfId="9915"/>
    <cellStyle name="SAPBEXfilterDrill 7 5 13 6" xfId="6223"/>
    <cellStyle name="SAPBEXfilterDrill 7 5 13 7" xfId="9158"/>
    <cellStyle name="SAPBEXfilterDrill 7 5 14" xfId="1342"/>
    <cellStyle name="SAPBEXfilterDrill 7 5 14 2" xfId="4464"/>
    <cellStyle name="SAPBEXfilterDrill 7 5 14 2 2" xfId="9916"/>
    <cellStyle name="SAPBEXfilterDrill 7 5 14 3" xfId="4465"/>
    <cellStyle name="SAPBEXfilterDrill 7 5 14 3 2" xfId="9917"/>
    <cellStyle name="SAPBEXfilterDrill 7 5 14 4" xfId="4466"/>
    <cellStyle name="SAPBEXfilterDrill 7 5 14 4 2" xfId="9918"/>
    <cellStyle name="SAPBEXfilterDrill 7 5 14 5" xfId="4467"/>
    <cellStyle name="SAPBEXfilterDrill 7 5 14 5 2" xfId="9919"/>
    <cellStyle name="SAPBEXfilterDrill 7 5 14 6" xfId="6401"/>
    <cellStyle name="SAPBEXfilterDrill 7 5 14 7" xfId="8984"/>
    <cellStyle name="SAPBEXfilterDrill 7 5 15" xfId="1238"/>
    <cellStyle name="SAPBEXfilterDrill 7 5 15 2" xfId="4468"/>
    <cellStyle name="SAPBEXfilterDrill 7 5 15 2 2" xfId="9920"/>
    <cellStyle name="SAPBEXfilterDrill 7 5 15 3" xfId="4469"/>
    <cellStyle name="SAPBEXfilterDrill 7 5 15 3 2" xfId="9921"/>
    <cellStyle name="SAPBEXfilterDrill 7 5 15 4" xfId="4470"/>
    <cellStyle name="SAPBEXfilterDrill 7 5 15 4 2" xfId="9922"/>
    <cellStyle name="SAPBEXfilterDrill 7 5 15 5" xfId="4471"/>
    <cellStyle name="SAPBEXfilterDrill 7 5 15 5 2" xfId="9923"/>
    <cellStyle name="SAPBEXfilterDrill 7 5 15 6" xfId="6297"/>
    <cellStyle name="SAPBEXfilterDrill 7 5 15 7" xfId="9085"/>
    <cellStyle name="SAPBEXfilterDrill 7 5 16" xfId="976"/>
    <cellStyle name="SAPBEXfilterDrill 7 5 16 2" xfId="4472"/>
    <cellStyle name="SAPBEXfilterDrill 7 5 16 2 2" xfId="9924"/>
    <cellStyle name="SAPBEXfilterDrill 7 5 16 3" xfId="4473"/>
    <cellStyle name="SAPBEXfilterDrill 7 5 16 3 2" xfId="9925"/>
    <cellStyle name="SAPBEXfilterDrill 7 5 16 4" xfId="4474"/>
    <cellStyle name="SAPBEXfilterDrill 7 5 16 4 2" xfId="9926"/>
    <cellStyle name="SAPBEXfilterDrill 7 5 16 5" xfId="4475"/>
    <cellStyle name="SAPBEXfilterDrill 7 5 16 5 2" xfId="9927"/>
    <cellStyle name="SAPBEXfilterDrill 7 5 16 6" xfId="6035"/>
    <cellStyle name="SAPBEXfilterDrill 7 5 16 7" xfId="9343"/>
    <cellStyle name="SAPBEXfilterDrill 7 5 17" xfId="1218"/>
    <cellStyle name="SAPBEXfilterDrill 7 5 17 2" xfId="4476"/>
    <cellStyle name="SAPBEXfilterDrill 7 5 17 2 2" xfId="9928"/>
    <cellStyle name="SAPBEXfilterDrill 7 5 17 3" xfId="4477"/>
    <cellStyle name="SAPBEXfilterDrill 7 5 17 3 2" xfId="9929"/>
    <cellStyle name="SAPBEXfilterDrill 7 5 17 4" xfId="4478"/>
    <cellStyle name="SAPBEXfilterDrill 7 5 17 4 2" xfId="9930"/>
    <cellStyle name="SAPBEXfilterDrill 7 5 17 5" xfId="4479"/>
    <cellStyle name="SAPBEXfilterDrill 7 5 17 5 2" xfId="9931"/>
    <cellStyle name="SAPBEXfilterDrill 7 5 17 6" xfId="6277"/>
    <cellStyle name="SAPBEXfilterDrill 7 5 17 7" xfId="9105"/>
    <cellStyle name="SAPBEXfilterDrill 7 5 18" xfId="796"/>
    <cellStyle name="SAPBEXfilterDrill 7 5 18 2" xfId="4480"/>
    <cellStyle name="SAPBEXfilterDrill 7 5 18 2 2" xfId="9932"/>
    <cellStyle name="SAPBEXfilterDrill 7 5 18 3" xfId="4481"/>
    <cellStyle name="SAPBEXfilterDrill 7 5 18 3 2" xfId="9933"/>
    <cellStyle name="SAPBEXfilterDrill 7 5 18 4" xfId="4482"/>
    <cellStyle name="SAPBEXfilterDrill 7 5 18 4 2" xfId="9934"/>
    <cellStyle name="SAPBEXfilterDrill 7 5 18 5" xfId="4483"/>
    <cellStyle name="SAPBEXfilterDrill 7 5 18 5 2" xfId="9935"/>
    <cellStyle name="SAPBEXfilterDrill 7 5 18 6" xfId="5855"/>
    <cellStyle name="SAPBEXfilterDrill 7 5 18 7" xfId="9518"/>
    <cellStyle name="SAPBEXfilterDrill 7 5 19" xfId="1461"/>
    <cellStyle name="SAPBEXfilterDrill 7 5 19 2" xfId="4484"/>
    <cellStyle name="SAPBEXfilterDrill 7 5 19 2 2" xfId="9936"/>
    <cellStyle name="SAPBEXfilterDrill 7 5 19 3" xfId="4485"/>
    <cellStyle name="SAPBEXfilterDrill 7 5 19 3 2" xfId="9937"/>
    <cellStyle name="SAPBEXfilterDrill 7 5 19 4" xfId="4486"/>
    <cellStyle name="SAPBEXfilterDrill 7 5 19 4 2" xfId="9938"/>
    <cellStyle name="SAPBEXfilterDrill 7 5 19 5" xfId="4487"/>
    <cellStyle name="SAPBEXfilterDrill 7 5 19 5 2" xfId="9939"/>
    <cellStyle name="SAPBEXfilterDrill 7 5 19 6" xfId="6520"/>
    <cellStyle name="SAPBEXfilterDrill 7 5 19 7" xfId="8874"/>
    <cellStyle name="SAPBEXfilterDrill 7 5 2" xfId="622"/>
    <cellStyle name="SAPBEXfilterDrill 7 5 2 2" xfId="4488"/>
    <cellStyle name="SAPBEXfilterDrill 7 5 2 2 2" xfId="9940"/>
    <cellStyle name="SAPBEXfilterDrill 7 5 2 3" xfId="4489"/>
    <cellStyle name="SAPBEXfilterDrill 7 5 2 3 2" xfId="9941"/>
    <cellStyle name="SAPBEXfilterDrill 7 5 2 4" xfId="9689"/>
    <cellStyle name="SAPBEXfilterDrill 7 5 20" xfId="1222"/>
    <cellStyle name="SAPBEXfilterDrill 7 5 20 2" xfId="4490"/>
    <cellStyle name="SAPBEXfilterDrill 7 5 20 2 2" xfId="9942"/>
    <cellStyle name="SAPBEXfilterDrill 7 5 20 3" xfId="4491"/>
    <cellStyle name="SAPBEXfilterDrill 7 5 20 3 2" xfId="9943"/>
    <cellStyle name="SAPBEXfilterDrill 7 5 20 4" xfId="4492"/>
    <cellStyle name="SAPBEXfilterDrill 7 5 20 4 2" xfId="9944"/>
    <cellStyle name="SAPBEXfilterDrill 7 5 20 5" xfId="4493"/>
    <cellStyle name="SAPBEXfilterDrill 7 5 20 5 2" xfId="9945"/>
    <cellStyle name="SAPBEXfilterDrill 7 5 20 6" xfId="6281"/>
    <cellStyle name="SAPBEXfilterDrill 7 5 20 7" xfId="9101"/>
    <cellStyle name="SAPBEXfilterDrill 7 5 21" xfId="788"/>
    <cellStyle name="SAPBEXfilterDrill 7 5 21 2" xfId="4494"/>
    <cellStyle name="SAPBEXfilterDrill 7 5 21 2 2" xfId="9946"/>
    <cellStyle name="SAPBEXfilterDrill 7 5 21 3" xfId="4495"/>
    <cellStyle name="SAPBEXfilterDrill 7 5 21 3 2" xfId="9947"/>
    <cellStyle name="SAPBEXfilterDrill 7 5 21 4" xfId="4496"/>
    <cellStyle name="SAPBEXfilterDrill 7 5 21 4 2" xfId="9948"/>
    <cellStyle name="SAPBEXfilterDrill 7 5 21 5" xfId="5847"/>
    <cellStyle name="SAPBEXfilterDrill 7 5 21 6" xfId="9526"/>
    <cellStyle name="SAPBEXfilterDrill 7 5 3" xfId="884"/>
    <cellStyle name="SAPBEXfilterDrill 7 5 3 2" xfId="4497"/>
    <cellStyle name="SAPBEXfilterDrill 7 5 3 2 2" xfId="9949"/>
    <cellStyle name="SAPBEXfilterDrill 7 5 3 3" xfId="4498"/>
    <cellStyle name="SAPBEXfilterDrill 7 5 3 3 2" xfId="9950"/>
    <cellStyle name="SAPBEXfilterDrill 7 5 3 4" xfId="4499"/>
    <cellStyle name="SAPBEXfilterDrill 7 5 3 4 2" xfId="9951"/>
    <cellStyle name="SAPBEXfilterDrill 7 5 3 5" xfId="4500"/>
    <cellStyle name="SAPBEXfilterDrill 7 5 3 5 2" xfId="9952"/>
    <cellStyle name="SAPBEXfilterDrill 7 5 3 6" xfId="5943"/>
    <cellStyle name="SAPBEXfilterDrill 7 5 3 7" xfId="9432"/>
    <cellStyle name="SAPBEXfilterDrill 7 5 4" xfId="972"/>
    <cellStyle name="SAPBEXfilterDrill 7 5 4 2" xfId="4501"/>
    <cellStyle name="SAPBEXfilterDrill 7 5 4 2 2" xfId="9953"/>
    <cellStyle name="SAPBEXfilterDrill 7 5 4 3" xfId="4502"/>
    <cellStyle name="SAPBEXfilterDrill 7 5 4 3 2" xfId="9954"/>
    <cellStyle name="SAPBEXfilterDrill 7 5 4 4" xfId="4503"/>
    <cellStyle name="SAPBEXfilterDrill 7 5 4 4 2" xfId="9955"/>
    <cellStyle name="SAPBEXfilterDrill 7 5 4 5" xfId="4504"/>
    <cellStyle name="SAPBEXfilterDrill 7 5 4 5 2" xfId="9956"/>
    <cellStyle name="SAPBEXfilterDrill 7 5 4 6" xfId="6031"/>
    <cellStyle name="SAPBEXfilterDrill 7 5 4 7" xfId="9346"/>
    <cellStyle name="SAPBEXfilterDrill 7 5 5" xfId="845"/>
    <cellStyle name="SAPBEXfilterDrill 7 5 5 2" xfId="4505"/>
    <cellStyle name="SAPBEXfilterDrill 7 5 5 2 2" xfId="9957"/>
    <cellStyle name="SAPBEXfilterDrill 7 5 5 3" xfId="4506"/>
    <cellStyle name="SAPBEXfilterDrill 7 5 5 3 2" xfId="9958"/>
    <cellStyle name="SAPBEXfilterDrill 7 5 5 4" xfId="4507"/>
    <cellStyle name="SAPBEXfilterDrill 7 5 5 4 2" xfId="9959"/>
    <cellStyle name="SAPBEXfilterDrill 7 5 5 5" xfId="4508"/>
    <cellStyle name="SAPBEXfilterDrill 7 5 5 5 2" xfId="9960"/>
    <cellStyle name="SAPBEXfilterDrill 7 5 5 6" xfId="5904"/>
    <cellStyle name="SAPBEXfilterDrill 7 5 5 7" xfId="9470"/>
    <cellStyle name="SAPBEXfilterDrill 7 5 6" xfId="1083"/>
    <cellStyle name="SAPBEXfilterDrill 7 5 6 2" xfId="4509"/>
    <cellStyle name="SAPBEXfilterDrill 7 5 6 2 2" xfId="9961"/>
    <cellStyle name="SAPBEXfilterDrill 7 5 6 3" xfId="4510"/>
    <cellStyle name="SAPBEXfilterDrill 7 5 6 3 2" xfId="9962"/>
    <cellStyle name="SAPBEXfilterDrill 7 5 6 4" xfId="4511"/>
    <cellStyle name="SAPBEXfilterDrill 7 5 6 4 2" xfId="9963"/>
    <cellStyle name="SAPBEXfilterDrill 7 5 6 5" xfId="4512"/>
    <cellStyle name="SAPBEXfilterDrill 7 5 6 5 2" xfId="9964"/>
    <cellStyle name="SAPBEXfilterDrill 7 5 6 6" xfId="6142"/>
    <cellStyle name="SAPBEXfilterDrill 7 5 6 7" xfId="9238"/>
    <cellStyle name="SAPBEXfilterDrill 7 5 7" xfId="836"/>
    <cellStyle name="SAPBEXfilterDrill 7 5 7 2" xfId="4513"/>
    <cellStyle name="SAPBEXfilterDrill 7 5 7 2 2" xfId="9965"/>
    <cellStyle name="SAPBEXfilterDrill 7 5 7 3" xfId="4514"/>
    <cellStyle name="SAPBEXfilterDrill 7 5 7 3 2" xfId="9966"/>
    <cellStyle name="SAPBEXfilterDrill 7 5 7 4" xfId="4515"/>
    <cellStyle name="SAPBEXfilterDrill 7 5 7 4 2" xfId="9967"/>
    <cellStyle name="SAPBEXfilterDrill 7 5 7 5" xfId="4516"/>
    <cellStyle name="SAPBEXfilterDrill 7 5 7 5 2" xfId="9968"/>
    <cellStyle name="SAPBEXfilterDrill 7 5 7 6" xfId="5895"/>
    <cellStyle name="SAPBEXfilterDrill 7 5 7 7" xfId="9479"/>
    <cellStyle name="SAPBEXfilterDrill 7 5 8" xfId="1175"/>
    <cellStyle name="SAPBEXfilterDrill 7 5 8 2" xfId="4517"/>
    <cellStyle name="SAPBEXfilterDrill 7 5 8 2 2" xfId="9969"/>
    <cellStyle name="SAPBEXfilterDrill 7 5 8 3" xfId="4518"/>
    <cellStyle name="SAPBEXfilterDrill 7 5 8 3 2" xfId="9970"/>
    <cellStyle name="SAPBEXfilterDrill 7 5 8 4" xfId="4519"/>
    <cellStyle name="SAPBEXfilterDrill 7 5 8 4 2" xfId="9971"/>
    <cellStyle name="SAPBEXfilterDrill 7 5 8 5" xfId="4520"/>
    <cellStyle name="SAPBEXfilterDrill 7 5 8 5 2" xfId="9972"/>
    <cellStyle name="SAPBEXfilterDrill 7 5 8 6" xfId="6234"/>
    <cellStyle name="SAPBEXfilterDrill 7 5 8 7" xfId="9147"/>
    <cellStyle name="SAPBEXfilterDrill 7 5 9" xfId="1126"/>
    <cellStyle name="SAPBEXfilterDrill 7 5 9 2" xfId="4521"/>
    <cellStyle name="SAPBEXfilterDrill 7 5 9 2 2" xfId="9973"/>
    <cellStyle name="SAPBEXfilterDrill 7 5 9 3" xfId="4522"/>
    <cellStyle name="SAPBEXfilterDrill 7 5 9 3 2" xfId="9974"/>
    <cellStyle name="SAPBEXfilterDrill 7 5 9 4" xfId="4523"/>
    <cellStyle name="SAPBEXfilterDrill 7 5 9 4 2" xfId="9975"/>
    <cellStyle name="SAPBEXfilterDrill 7 5 9 5" xfId="4524"/>
    <cellStyle name="SAPBEXfilterDrill 7 5 9 5 2" xfId="9976"/>
    <cellStyle name="SAPBEXfilterDrill 7 5 9 6" xfId="6185"/>
    <cellStyle name="SAPBEXfilterDrill 7 5 9 7" xfId="9196"/>
    <cellStyle name="SAPBEXfilterDrill 7 6" xfId="579"/>
    <cellStyle name="SAPBEXfilterDrill 7 6 10" xfId="741"/>
    <cellStyle name="SAPBEXfilterDrill 7 6 10 2" xfId="4525"/>
    <cellStyle name="SAPBEXfilterDrill 7 6 10 2 2" xfId="9977"/>
    <cellStyle name="SAPBEXfilterDrill 7 6 10 3" xfId="4526"/>
    <cellStyle name="SAPBEXfilterDrill 7 6 10 3 2" xfId="9978"/>
    <cellStyle name="SAPBEXfilterDrill 7 6 10 4" xfId="4527"/>
    <cellStyle name="SAPBEXfilterDrill 7 6 10 4 2" xfId="9979"/>
    <cellStyle name="SAPBEXfilterDrill 7 6 10 5" xfId="4528"/>
    <cellStyle name="SAPBEXfilterDrill 7 6 10 5 2" xfId="9980"/>
    <cellStyle name="SAPBEXfilterDrill 7 6 10 6" xfId="5800"/>
    <cellStyle name="SAPBEXfilterDrill 7 6 10 7" xfId="9572"/>
    <cellStyle name="SAPBEXfilterDrill 7 6 11" xfId="1295"/>
    <cellStyle name="SAPBEXfilterDrill 7 6 11 2" xfId="4529"/>
    <cellStyle name="SAPBEXfilterDrill 7 6 11 2 2" xfId="9981"/>
    <cellStyle name="SAPBEXfilterDrill 7 6 11 3" xfId="4530"/>
    <cellStyle name="SAPBEXfilterDrill 7 6 11 3 2" xfId="9982"/>
    <cellStyle name="SAPBEXfilterDrill 7 6 11 4" xfId="4531"/>
    <cellStyle name="SAPBEXfilterDrill 7 6 11 4 2" xfId="9983"/>
    <cellStyle name="SAPBEXfilterDrill 7 6 11 5" xfId="4532"/>
    <cellStyle name="SAPBEXfilterDrill 7 6 11 5 2" xfId="9984"/>
    <cellStyle name="SAPBEXfilterDrill 7 6 11 6" xfId="6354"/>
    <cellStyle name="SAPBEXfilterDrill 7 6 11 7" xfId="9030"/>
    <cellStyle name="SAPBEXfilterDrill 7 6 12" xfId="1165"/>
    <cellStyle name="SAPBEXfilterDrill 7 6 12 2" xfId="4533"/>
    <cellStyle name="SAPBEXfilterDrill 7 6 12 2 2" xfId="9985"/>
    <cellStyle name="SAPBEXfilterDrill 7 6 12 3" xfId="4534"/>
    <cellStyle name="SAPBEXfilterDrill 7 6 12 3 2" xfId="9986"/>
    <cellStyle name="SAPBEXfilterDrill 7 6 12 4" xfId="4535"/>
    <cellStyle name="SAPBEXfilterDrill 7 6 12 4 2" xfId="9987"/>
    <cellStyle name="SAPBEXfilterDrill 7 6 12 5" xfId="4536"/>
    <cellStyle name="SAPBEXfilterDrill 7 6 12 5 2" xfId="9988"/>
    <cellStyle name="SAPBEXfilterDrill 7 6 12 6" xfId="6224"/>
    <cellStyle name="SAPBEXfilterDrill 7 6 12 7" xfId="9157"/>
    <cellStyle name="SAPBEXfilterDrill 7 6 13" xfId="1343"/>
    <cellStyle name="SAPBEXfilterDrill 7 6 13 2" xfId="4537"/>
    <cellStyle name="SAPBEXfilterDrill 7 6 13 2 2" xfId="9989"/>
    <cellStyle name="SAPBEXfilterDrill 7 6 13 3" xfId="4538"/>
    <cellStyle name="SAPBEXfilterDrill 7 6 13 3 2" xfId="9990"/>
    <cellStyle name="SAPBEXfilterDrill 7 6 13 4" xfId="4539"/>
    <cellStyle name="SAPBEXfilterDrill 7 6 13 4 2" xfId="9991"/>
    <cellStyle name="SAPBEXfilterDrill 7 6 13 5" xfId="4540"/>
    <cellStyle name="SAPBEXfilterDrill 7 6 13 5 2" xfId="9992"/>
    <cellStyle name="SAPBEXfilterDrill 7 6 13 6" xfId="6402"/>
    <cellStyle name="SAPBEXfilterDrill 7 6 13 7" xfId="8983"/>
    <cellStyle name="SAPBEXfilterDrill 7 6 14" xfId="1419"/>
    <cellStyle name="SAPBEXfilterDrill 7 6 14 2" xfId="4541"/>
    <cellStyle name="SAPBEXfilterDrill 7 6 14 2 2" xfId="9993"/>
    <cellStyle name="SAPBEXfilterDrill 7 6 14 3" xfId="4542"/>
    <cellStyle name="SAPBEXfilterDrill 7 6 14 3 2" xfId="9994"/>
    <cellStyle name="SAPBEXfilterDrill 7 6 14 4" xfId="4543"/>
    <cellStyle name="SAPBEXfilterDrill 7 6 14 4 2" xfId="9995"/>
    <cellStyle name="SAPBEXfilterDrill 7 6 14 5" xfId="4544"/>
    <cellStyle name="SAPBEXfilterDrill 7 6 14 5 2" xfId="9996"/>
    <cellStyle name="SAPBEXfilterDrill 7 6 14 6" xfId="6478"/>
    <cellStyle name="SAPBEXfilterDrill 7 6 14 7" xfId="8910"/>
    <cellStyle name="SAPBEXfilterDrill 7 6 15" xfId="1360"/>
    <cellStyle name="SAPBEXfilterDrill 7 6 15 2" xfId="4545"/>
    <cellStyle name="SAPBEXfilterDrill 7 6 15 2 2" xfId="9997"/>
    <cellStyle name="SAPBEXfilterDrill 7 6 15 3" xfId="4546"/>
    <cellStyle name="SAPBEXfilterDrill 7 6 15 3 2" xfId="9998"/>
    <cellStyle name="SAPBEXfilterDrill 7 6 15 4" xfId="4547"/>
    <cellStyle name="SAPBEXfilterDrill 7 6 15 4 2" xfId="9999"/>
    <cellStyle name="SAPBEXfilterDrill 7 6 15 5" xfId="4548"/>
    <cellStyle name="SAPBEXfilterDrill 7 6 15 5 2" xfId="10000"/>
    <cellStyle name="SAPBEXfilterDrill 7 6 15 6" xfId="6419"/>
    <cellStyle name="SAPBEXfilterDrill 7 6 15 7" xfId="8966"/>
    <cellStyle name="SAPBEXfilterDrill 7 6 16" xfId="787"/>
    <cellStyle name="SAPBEXfilterDrill 7 6 16 2" xfId="4549"/>
    <cellStyle name="SAPBEXfilterDrill 7 6 16 2 2" xfId="10001"/>
    <cellStyle name="SAPBEXfilterDrill 7 6 16 3" xfId="4550"/>
    <cellStyle name="SAPBEXfilterDrill 7 6 16 3 2" xfId="10002"/>
    <cellStyle name="SAPBEXfilterDrill 7 6 16 4" xfId="4551"/>
    <cellStyle name="SAPBEXfilterDrill 7 6 16 4 2" xfId="10003"/>
    <cellStyle name="SAPBEXfilterDrill 7 6 16 5" xfId="4552"/>
    <cellStyle name="SAPBEXfilterDrill 7 6 16 5 2" xfId="10004"/>
    <cellStyle name="SAPBEXfilterDrill 7 6 16 6" xfId="5846"/>
    <cellStyle name="SAPBEXfilterDrill 7 6 16 7" xfId="9527"/>
    <cellStyle name="SAPBEXfilterDrill 7 6 17" xfId="1250"/>
    <cellStyle name="SAPBEXfilterDrill 7 6 17 2" xfId="4553"/>
    <cellStyle name="SAPBEXfilterDrill 7 6 17 2 2" xfId="10005"/>
    <cellStyle name="SAPBEXfilterDrill 7 6 17 3" xfId="4554"/>
    <cellStyle name="SAPBEXfilterDrill 7 6 17 3 2" xfId="10006"/>
    <cellStyle name="SAPBEXfilterDrill 7 6 17 4" xfId="4555"/>
    <cellStyle name="SAPBEXfilterDrill 7 6 17 4 2" xfId="10007"/>
    <cellStyle name="SAPBEXfilterDrill 7 6 17 5" xfId="4556"/>
    <cellStyle name="SAPBEXfilterDrill 7 6 17 5 2" xfId="10008"/>
    <cellStyle name="SAPBEXfilterDrill 7 6 17 6" xfId="6309"/>
    <cellStyle name="SAPBEXfilterDrill 7 6 17 7" xfId="9074"/>
    <cellStyle name="SAPBEXfilterDrill 7 6 18" xfId="1390"/>
    <cellStyle name="SAPBEXfilterDrill 7 6 18 2" xfId="4557"/>
    <cellStyle name="SAPBEXfilterDrill 7 6 18 2 2" xfId="10009"/>
    <cellStyle name="SAPBEXfilterDrill 7 6 18 3" xfId="4558"/>
    <cellStyle name="SAPBEXfilterDrill 7 6 18 3 2" xfId="10010"/>
    <cellStyle name="SAPBEXfilterDrill 7 6 18 4" xfId="4559"/>
    <cellStyle name="SAPBEXfilterDrill 7 6 18 4 2" xfId="10011"/>
    <cellStyle name="SAPBEXfilterDrill 7 6 18 5" xfId="4560"/>
    <cellStyle name="SAPBEXfilterDrill 7 6 18 5 2" xfId="10012"/>
    <cellStyle name="SAPBEXfilterDrill 7 6 18 6" xfId="6449"/>
    <cellStyle name="SAPBEXfilterDrill 7 6 18 7" xfId="8938"/>
    <cellStyle name="SAPBEXfilterDrill 7 6 19" xfId="1514"/>
    <cellStyle name="SAPBEXfilterDrill 7 6 19 2" xfId="4561"/>
    <cellStyle name="SAPBEXfilterDrill 7 6 19 2 2" xfId="10013"/>
    <cellStyle name="SAPBEXfilterDrill 7 6 19 3" xfId="4562"/>
    <cellStyle name="SAPBEXfilterDrill 7 6 19 3 2" xfId="10014"/>
    <cellStyle name="SAPBEXfilterDrill 7 6 19 4" xfId="4563"/>
    <cellStyle name="SAPBEXfilterDrill 7 6 19 4 2" xfId="10015"/>
    <cellStyle name="SAPBEXfilterDrill 7 6 19 5" xfId="4564"/>
    <cellStyle name="SAPBEXfilterDrill 7 6 19 5 2" xfId="10016"/>
    <cellStyle name="SAPBEXfilterDrill 7 6 19 6" xfId="6573"/>
    <cellStyle name="SAPBEXfilterDrill 7 6 19 7" xfId="8822"/>
    <cellStyle name="SAPBEXfilterDrill 7 6 2" xfId="951"/>
    <cellStyle name="SAPBEXfilterDrill 7 6 2 2" xfId="4565"/>
    <cellStyle name="SAPBEXfilterDrill 7 6 2 2 2" xfId="4566"/>
    <cellStyle name="SAPBEXfilterDrill 7 6 2 2 2 2" xfId="10018"/>
    <cellStyle name="SAPBEXfilterDrill 7 6 2 2 3" xfId="4567"/>
    <cellStyle name="SAPBEXfilterDrill 7 6 2 2 3 2" xfId="10019"/>
    <cellStyle name="SAPBEXfilterDrill 7 6 2 2 4" xfId="10017"/>
    <cellStyle name="SAPBEXfilterDrill 7 6 2 3" xfId="4568"/>
    <cellStyle name="SAPBEXfilterDrill 7 6 2 3 2" xfId="10020"/>
    <cellStyle name="SAPBEXfilterDrill 7 6 2 4" xfId="4569"/>
    <cellStyle name="SAPBEXfilterDrill 7 6 2 4 2" xfId="10021"/>
    <cellStyle name="SAPBEXfilterDrill 7 6 2 5" xfId="4570"/>
    <cellStyle name="SAPBEXfilterDrill 7 6 2 5 2" xfId="10022"/>
    <cellStyle name="SAPBEXfilterDrill 7 6 2 6" xfId="4571"/>
    <cellStyle name="SAPBEXfilterDrill 7 6 2 6 2" xfId="10023"/>
    <cellStyle name="SAPBEXfilterDrill 7 6 2 7" xfId="6010"/>
    <cellStyle name="SAPBEXfilterDrill 7 6 2 8" xfId="9367"/>
    <cellStyle name="SAPBEXfilterDrill 7 6 20" xfId="1356"/>
    <cellStyle name="SAPBEXfilterDrill 7 6 20 2" xfId="4572"/>
    <cellStyle name="SAPBEXfilterDrill 7 6 20 2 2" xfId="10024"/>
    <cellStyle name="SAPBEXfilterDrill 7 6 20 3" xfId="4573"/>
    <cellStyle name="SAPBEXfilterDrill 7 6 20 3 2" xfId="10025"/>
    <cellStyle name="SAPBEXfilterDrill 7 6 20 4" xfId="4574"/>
    <cellStyle name="SAPBEXfilterDrill 7 6 20 4 2" xfId="10026"/>
    <cellStyle name="SAPBEXfilterDrill 7 6 20 5" xfId="6415"/>
    <cellStyle name="SAPBEXfilterDrill 7 6 20 6" xfId="8970"/>
    <cellStyle name="SAPBEXfilterDrill 7 6 3" xfId="1049"/>
    <cellStyle name="SAPBEXfilterDrill 7 6 3 2" xfId="4575"/>
    <cellStyle name="SAPBEXfilterDrill 7 6 3 2 2" xfId="10027"/>
    <cellStyle name="SAPBEXfilterDrill 7 6 3 3" xfId="4576"/>
    <cellStyle name="SAPBEXfilterDrill 7 6 3 3 2" xfId="10028"/>
    <cellStyle name="SAPBEXfilterDrill 7 6 3 4" xfId="4577"/>
    <cellStyle name="SAPBEXfilterDrill 7 6 3 4 2" xfId="10029"/>
    <cellStyle name="SAPBEXfilterDrill 7 6 3 5" xfId="4578"/>
    <cellStyle name="SAPBEXfilterDrill 7 6 3 5 2" xfId="10030"/>
    <cellStyle name="SAPBEXfilterDrill 7 6 3 6" xfId="6108"/>
    <cellStyle name="SAPBEXfilterDrill 7 6 3 7" xfId="9271"/>
    <cellStyle name="SAPBEXfilterDrill 7 6 4" xfId="942"/>
    <cellStyle name="SAPBEXfilterDrill 7 6 4 2" xfId="4579"/>
    <cellStyle name="SAPBEXfilterDrill 7 6 4 2 2" xfId="10031"/>
    <cellStyle name="SAPBEXfilterDrill 7 6 4 3" xfId="4580"/>
    <cellStyle name="SAPBEXfilterDrill 7 6 4 3 2" xfId="10032"/>
    <cellStyle name="SAPBEXfilterDrill 7 6 4 4" xfId="4581"/>
    <cellStyle name="SAPBEXfilterDrill 7 6 4 4 2" xfId="10033"/>
    <cellStyle name="SAPBEXfilterDrill 7 6 4 5" xfId="4582"/>
    <cellStyle name="SAPBEXfilterDrill 7 6 4 5 2" xfId="10034"/>
    <cellStyle name="SAPBEXfilterDrill 7 6 4 6" xfId="6001"/>
    <cellStyle name="SAPBEXfilterDrill 7 6 4 7" xfId="9376"/>
    <cellStyle name="SAPBEXfilterDrill 7 6 5" xfId="1084"/>
    <cellStyle name="SAPBEXfilterDrill 7 6 5 2" xfId="4583"/>
    <cellStyle name="SAPBEXfilterDrill 7 6 5 2 2" xfId="10035"/>
    <cellStyle name="SAPBEXfilterDrill 7 6 5 3" xfId="4584"/>
    <cellStyle name="SAPBEXfilterDrill 7 6 5 3 2" xfId="10036"/>
    <cellStyle name="SAPBEXfilterDrill 7 6 5 4" xfId="4585"/>
    <cellStyle name="SAPBEXfilterDrill 7 6 5 4 2" xfId="10037"/>
    <cellStyle name="SAPBEXfilterDrill 7 6 5 5" xfId="4586"/>
    <cellStyle name="SAPBEXfilterDrill 7 6 5 5 2" xfId="10038"/>
    <cellStyle name="SAPBEXfilterDrill 7 6 5 6" xfId="6143"/>
    <cellStyle name="SAPBEXfilterDrill 7 6 5 7" xfId="9237"/>
    <cellStyle name="SAPBEXfilterDrill 7 6 6" xfId="721"/>
    <cellStyle name="SAPBEXfilterDrill 7 6 6 2" xfId="4587"/>
    <cellStyle name="SAPBEXfilterDrill 7 6 6 2 2" xfId="10039"/>
    <cellStyle name="SAPBEXfilterDrill 7 6 6 3" xfId="4588"/>
    <cellStyle name="SAPBEXfilterDrill 7 6 6 3 2" xfId="10040"/>
    <cellStyle name="SAPBEXfilterDrill 7 6 6 4" xfId="4589"/>
    <cellStyle name="SAPBEXfilterDrill 7 6 6 4 2" xfId="10041"/>
    <cellStyle name="SAPBEXfilterDrill 7 6 6 5" xfId="4590"/>
    <cellStyle name="SAPBEXfilterDrill 7 6 6 5 2" xfId="10042"/>
    <cellStyle name="SAPBEXfilterDrill 7 6 6 6" xfId="5780"/>
    <cellStyle name="SAPBEXfilterDrill 7 6 6 7" xfId="9591"/>
    <cellStyle name="SAPBEXfilterDrill 7 6 7" xfId="1176"/>
    <cellStyle name="SAPBEXfilterDrill 7 6 7 2" xfId="4591"/>
    <cellStyle name="SAPBEXfilterDrill 7 6 7 2 2" xfId="10043"/>
    <cellStyle name="SAPBEXfilterDrill 7 6 7 3" xfId="4592"/>
    <cellStyle name="SAPBEXfilterDrill 7 6 7 3 2" xfId="10044"/>
    <cellStyle name="SAPBEXfilterDrill 7 6 7 4" xfId="4593"/>
    <cellStyle name="SAPBEXfilterDrill 7 6 7 4 2" xfId="10045"/>
    <cellStyle name="SAPBEXfilterDrill 7 6 7 5" xfId="4594"/>
    <cellStyle name="SAPBEXfilterDrill 7 6 7 5 2" xfId="10046"/>
    <cellStyle name="SAPBEXfilterDrill 7 6 7 6" xfId="6235"/>
    <cellStyle name="SAPBEXfilterDrill 7 6 7 7" xfId="9146"/>
    <cellStyle name="SAPBEXfilterDrill 7 6 8" xfId="1127"/>
    <cellStyle name="SAPBEXfilterDrill 7 6 8 2" xfId="4595"/>
    <cellStyle name="SAPBEXfilterDrill 7 6 8 2 2" xfId="10047"/>
    <cellStyle name="SAPBEXfilterDrill 7 6 8 3" xfId="4596"/>
    <cellStyle name="SAPBEXfilterDrill 7 6 8 3 2" xfId="10048"/>
    <cellStyle name="SAPBEXfilterDrill 7 6 8 4" xfId="4597"/>
    <cellStyle name="SAPBEXfilterDrill 7 6 8 4 2" xfId="10049"/>
    <cellStyle name="SAPBEXfilterDrill 7 6 8 5" xfId="4598"/>
    <cellStyle name="SAPBEXfilterDrill 7 6 8 5 2" xfId="10050"/>
    <cellStyle name="SAPBEXfilterDrill 7 6 8 6" xfId="6186"/>
    <cellStyle name="SAPBEXfilterDrill 7 6 8 7" xfId="9195"/>
    <cellStyle name="SAPBEXfilterDrill 7 6 9" xfId="1075"/>
    <cellStyle name="SAPBEXfilterDrill 7 6 9 2" xfId="4599"/>
    <cellStyle name="SAPBEXfilterDrill 7 6 9 2 2" xfId="10051"/>
    <cellStyle name="SAPBEXfilterDrill 7 6 9 3" xfId="4600"/>
    <cellStyle name="SAPBEXfilterDrill 7 6 9 3 2" xfId="10052"/>
    <cellStyle name="SAPBEXfilterDrill 7 6 9 4" xfId="4601"/>
    <cellStyle name="SAPBEXfilterDrill 7 6 9 4 2" xfId="10053"/>
    <cellStyle name="SAPBEXfilterDrill 7 6 9 5" xfId="4602"/>
    <cellStyle name="SAPBEXfilterDrill 7 6 9 5 2" xfId="10054"/>
    <cellStyle name="SAPBEXfilterDrill 7 6 9 6" xfId="6134"/>
    <cellStyle name="SAPBEXfilterDrill 7 6 9 7" xfId="5574"/>
    <cellStyle name="SAPBEXfilterDrill 7 7" xfId="852"/>
    <cellStyle name="SAPBEXfilterDrill 7 7 2" xfId="4603"/>
    <cellStyle name="SAPBEXfilterDrill 7 7 2 2" xfId="4604"/>
    <cellStyle name="SAPBEXfilterDrill 7 7 2 2 2" xfId="10056"/>
    <cellStyle name="SAPBEXfilterDrill 7 7 2 3" xfId="4605"/>
    <cellStyle name="SAPBEXfilterDrill 7 7 2 3 2" xfId="10057"/>
    <cellStyle name="SAPBEXfilterDrill 7 7 2 4" xfId="10055"/>
    <cellStyle name="SAPBEXfilterDrill 7 7 3" xfId="4606"/>
    <cellStyle name="SAPBEXfilterDrill 7 7 3 2" xfId="10058"/>
    <cellStyle name="SAPBEXfilterDrill 7 7 4" xfId="4607"/>
    <cellStyle name="SAPBEXfilterDrill 7 7 4 2" xfId="10059"/>
    <cellStyle name="SAPBEXfilterDrill 7 7 5" xfId="4608"/>
    <cellStyle name="SAPBEXfilterDrill 7 7 5 2" xfId="10060"/>
    <cellStyle name="SAPBEXfilterDrill 7 7 6" xfId="4609"/>
    <cellStyle name="SAPBEXfilterDrill 7 7 6 2" xfId="10061"/>
    <cellStyle name="SAPBEXfilterDrill 7 7 7" xfId="5911"/>
    <cellStyle name="SAPBEXfilterDrill 7 7 8" xfId="9463"/>
    <cellStyle name="SAPBEXfilterDrill 7 8" xfId="930"/>
    <cellStyle name="SAPBEXfilterDrill 7 8 2" xfId="4610"/>
    <cellStyle name="SAPBEXfilterDrill 7 8 2 2" xfId="10062"/>
    <cellStyle name="SAPBEXfilterDrill 7 8 3" xfId="4611"/>
    <cellStyle name="SAPBEXfilterDrill 7 8 3 2" xfId="10063"/>
    <cellStyle name="SAPBEXfilterDrill 7 8 4" xfId="4612"/>
    <cellStyle name="SAPBEXfilterDrill 7 8 4 2" xfId="10064"/>
    <cellStyle name="SAPBEXfilterDrill 7 8 5" xfId="4613"/>
    <cellStyle name="SAPBEXfilterDrill 7 8 5 2" xfId="10065"/>
    <cellStyle name="SAPBEXfilterDrill 7 8 6" xfId="5989"/>
    <cellStyle name="SAPBEXfilterDrill 7 8 7" xfId="9387"/>
    <cellStyle name="SAPBEXfilterDrill 7 9" xfId="1057"/>
    <cellStyle name="SAPBEXfilterDrill 7 9 2" xfId="4614"/>
    <cellStyle name="SAPBEXfilterDrill 7 9 2 2" xfId="10066"/>
    <cellStyle name="SAPBEXfilterDrill 7 9 3" xfId="4615"/>
    <cellStyle name="SAPBEXfilterDrill 7 9 3 2" xfId="10067"/>
    <cellStyle name="SAPBEXfilterDrill 7 9 4" xfId="4616"/>
    <cellStyle name="SAPBEXfilterDrill 7 9 4 2" xfId="10068"/>
    <cellStyle name="SAPBEXfilterDrill 7 9 5" xfId="4617"/>
    <cellStyle name="SAPBEXfilterDrill 7 9 5 2" xfId="10069"/>
    <cellStyle name="SAPBEXfilterDrill 7 9 6" xfId="6116"/>
    <cellStyle name="SAPBEXfilterDrill 7 9 7" xfId="9263"/>
    <cellStyle name="SAPBEXfilterDrill 8" xfId="410"/>
    <cellStyle name="SAPBEXfilterDrill 8 10" xfId="1085"/>
    <cellStyle name="SAPBEXfilterDrill 8 10 2" xfId="4618"/>
    <cellStyle name="SAPBEXfilterDrill 8 10 2 2" xfId="10070"/>
    <cellStyle name="SAPBEXfilterDrill 8 10 3" xfId="4619"/>
    <cellStyle name="SAPBEXfilterDrill 8 10 3 2" xfId="10071"/>
    <cellStyle name="SAPBEXfilterDrill 8 10 4" xfId="4620"/>
    <cellStyle name="SAPBEXfilterDrill 8 10 4 2" xfId="10072"/>
    <cellStyle name="SAPBEXfilterDrill 8 10 5" xfId="4621"/>
    <cellStyle name="SAPBEXfilterDrill 8 10 5 2" xfId="10073"/>
    <cellStyle name="SAPBEXfilterDrill 8 10 6" xfId="6144"/>
    <cellStyle name="SAPBEXfilterDrill 8 10 7" xfId="9236"/>
    <cellStyle name="SAPBEXfilterDrill 8 11" xfId="837"/>
    <cellStyle name="SAPBEXfilterDrill 8 11 2" xfId="4622"/>
    <cellStyle name="SAPBEXfilterDrill 8 11 2 2" xfId="10074"/>
    <cellStyle name="SAPBEXfilterDrill 8 11 3" xfId="4623"/>
    <cellStyle name="SAPBEXfilterDrill 8 11 3 2" xfId="10075"/>
    <cellStyle name="SAPBEXfilterDrill 8 11 4" xfId="4624"/>
    <cellStyle name="SAPBEXfilterDrill 8 11 4 2" xfId="10076"/>
    <cellStyle name="SAPBEXfilterDrill 8 11 5" xfId="4625"/>
    <cellStyle name="SAPBEXfilterDrill 8 11 5 2" xfId="10077"/>
    <cellStyle name="SAPBEXfilterDrill 8 11 6" xfId="5896"/>
    <cellStyle name="SAPBEXfilterDrill 8 11 7" xfId="9478"/>
    <cellStyle name="SAPBEXfilterDrill 8 12" xfId="1177"/>
    <cellStyle name="SAPBEXfilterDrill 8 12 2" xfId="4626"/>
    <cellStyle name="SAPBEXfilterDrill 8 12 2 2" xfId="10078"/>
    <cellStyle name="SAPBEXfilterDrill 8 12 3" xfId="4627"/>
    <cellStyle name="SAPBEXfilterDrill 8 12 3 2" xfId="10079"/>
    <cellStyle name="SAPBEXfilterDrill 8 12 4" xfId="4628"/>
    <cellStyle name="SAPBEXfilterDrill 8 12 4 2" xfId="10080"/>
    <cellStyle name="SAPBEXfilterDrill 8 12 5" xfId="4629"/>
    <cellStyle name="SAPBEXfilterDrill 8 12 5 2" xfId="10081"/>
    <cellStyle name="SAPBEXfilterDrill 8 12 6" xfId="6236"/>
    <cellStyle name="SAPBEXfilterDrill 8 12 7" xfId="9145"/>
    <cellStyle name="SAPBEXfilterDrill 8 13" xfId="1128"/>
    <cellStyle name="SAPBEXfilterDrill 8 13 2" xfId="4630"/>
    <cellStyle name="SAPBEXfilterDrill 8 13 2 2" xfId="10082"/>
    <cellStyle name="SAPBEXfilterDrill 8 13 3" xfId="4631"/>
    <cellStyle name="SAPBEXfilterDrill 8 13 3 2" xfId="10083"/>
    <cellStyle name="SAPBEXfilterDrill 8 13 4" xfId="4632"/>
    <cellStyle name="SAPBEXfilterDrill 8 13 4 2" xfId="10084"/>
    <cellStyle name="SAPBEXfilterDrill 8 13 5" xfId="4633"/>
    <cellStyle name="SAPBEXfilterDrill 8 13 5 2" xfId="10085"/>
    <cellStyle name="SAPBEXfilterDrill 8 13 6" xfId="6187"/>
    <cellStyle name="SAPBEXfilterDrill 8 13 7" xfId="9194"/>
    <cellStyle name="SAPBEXfilterDrill 8 14" xfId="924"/>
    <cellStyle name="SAPBEXfilterDrill 8 14 2" xfId="4634"/>
    <cellStyle name="SAPBEXfilterDrill 8 14 2 2" xfId="10086"/>
    <cellStyle name="SAPBEXfilterDrill 8 14 3" xfId="4635"/>
    <cellStyle name="SAPBEXfilterDrill 8 14 3 2" xfId="10087"/>
    <cellStyle name="SAPBEXfilterDrill 8 14 4" xfId="4636"/>
    <cellStyle name="SAPBEXfilterDrill 8 14 4 2" xfId="10088"/>
    <cellStyle name="SAPBEXfilterDrill 8 14 5" xfId="4637"/>
    <cellStyle name="SAPBEXfilterDrill 8 14 5 2" xfId="10089"/>
    <cellStyle name="SAPBEXfilterDrill 8 14 6" xfId="5983"/>
    <cellStyle name="SAPBEXfilterDrill 8 14 7" xfId="9393"/>
    <cellStyle name="SAPBEXfilterDrill 8 15" xfId="1068"/>
    <cellStyle name="SAPBEXfilterDrill 8 15 2" xfId="4638"/>
    <cellStyle name="SAPBEXfilterDrill 8 15 2 2" xfId="10090"/>
    <cellStyle name="SAPBEXfilterDrill 8 15 3" xfId="4639"/>
    <cellStyle name="SAPBEXfilterDrill 8 15 3 2" xfId="10091"/>
    <cellStyle name="SAPBEXfilterDrill 8 15 4" xfId="4640"/>
    <cellStyle name="SAPBEXfilterDrill 8 15 4 2" xfId="10092"/>
    <cellStyle name="SAPBEXfilterDrill 8 15 5" xfId="4641"/>
    <cellStyle name="SAPBEXfilterDrill 8 15 5 2" xfId="10093"/>
    <cellStyle name="SAPBEXfilterDrill 8 15 6" xfId="6127"/>
    <cellStyle name="SAPBEXfilterDrill 8 15 7" xfId="9252"/>
    <cellStyle name="SAPBEXfilterDrill 8 16" xfId="1296"/>
    <cellStyle name="SAPBEXfilterDrill 8 16 2" xfId="4642"/>
    <cellStyle name="SAPBEXfilterDrill 8 16 2 2" xfId="10094"/>
    <cellStyle name="SAPBEXfilterDrill 8 16 3" xfId="4643"/>
    <cellStyle name="SAPBEXfilterDrill 8 16 3 2" xfId="10095"/>
    <cellStyle name="SAPBEXfilterDrill 8 16 4" xfId="4644"/>
    <cellStyle name="SAPBEXfilterDrill 8 16 4 2" xfId="10096"/>
    <cellStyle name="SAPBEXfilterDrill 8 16 5" xfId="4645"/>
    <cellStyle name="SAPBEXfilterDrill 8 16 5 2" xfId="10097"/>
    <cellStyle name="SAPBEXfilterDrill 8 16 6" xfId="6355"/>
    <cellStyle name="SAPBEXfilterDrill 8 16 7" xfId="9029"/>
    <cellStyle name="SAPBEXfilterDrill 8 17" xfId="1166"/>
    <cellStyle name="SAPBEXfilterDrill 8 17 2" xfId="4646"/>
    <cellStyle name="SAPBEXfilterDrill 8 17 2 2" xfId="10098"/>
    <cellStyle name="SAPBEXfilterDrill 8 17 3" xfId="4647"/>
    <cellStyle name="SAPBEXfilterDrill 8 17 3 2" xfId="10099"/>
    <cellStyle name="SAPBEXfilterDrill 8 17 4" xfId="4648"/>
    <cellStyle name="SAPBEXfilterDrill 8 17 4 2" xfId="10100"/>
    <cellStyle name="SAPBEXfilterDrill 8 17 5" xfId="4649"/>
    <cellStyle name="SAPBEXfilterDrill 8 17 5 2" xfId="10101"/>
    <cellStyle name="SAPBEXfilterDrill 8 17 6" xfId="6225"/>
    <cellStyle name="SAPBEXfilterDrill 8 17 7" xfId="9156"/>
    <cellStyle name="SAPBEXfilterDrill 8 18" xfId="1344"/>
    <cellStyle name="SAPBEXfilterDrill 8 18 2" xfId="4650"/>
    <cellStyle name="SAPBEXfilterDrill 8 18 2 2" xfId="10102"/>
    <cellStyle name="SAPBEXfilterDrill 8 18 3" xfId="4651"/>
    <cellStyle name="SAPBEXfilterDrill 8 18 3 2" xfId="10103"/>
    <cellStyle name="SAPBEXfilterDrill 8 18 4" xfId="4652"/>
    <cellStyle name="SAPBEXfilterDrill 8 18 4 2" xfId="10104"/>
    <cellStyle name="SAPBEXfilterDrill 8 18 5" xfId="4653"/>
    <cellStyle name="SAPBEXfilterDrill 8 18 5 2" xfId="10105"/>
    <cellStyle name="SAPBEXfilterDrill 8 18 6" xfId="6403"/>
    <cellStyle name="SAPBEXfilterDrill 8 18 7" xfId="8982"/>
    <cellStyle name="SAPBEXfilterDrill 8 19" xfId="1252"/>
    <cellStyle name="SAPBEXfilterDrill 8 19 2" xfId="4654"/>
    <cellStyle name="SAPBEXfilterDrill 8 19 2 2" xfId="10106"/>
    <cellStyle name="SAPBEXfilterDrill 8 19 3" xfId="4655"/>
    <cellStyle name="SAPBEXfilterDrill 8 19 3 2" xfId="10107"/>
    <cellStyle name="SAPBEXfilterDrill 8 19 4" xfId="4656"/>
    <cellStyle name="SAPBEXfilterDrill 8 19 4 2" xfId="10108"/>
    <cellStyle name="SAPBEXfilterDrill 8 19 5" xfId="4657"/>
    <cellStyle name="SAPBEXfilterDrill 8 19 5 2" xfId="10109"/>
    <cellStyle name="SAPBEXfilterDrill 8 19 6" xfId="6311"/>
    <cellStyle name="SAPBEXfilterDrill 8 19 7" xfId="9072"/>
    <cellStyle name="SAPBEXfilterDrill 8 2" xfId="486"/>
    <cellStyle name="SAPBEXfilterDrill 8 2 10" xfId="668"/>
    <cellStyle name="SAPBEXfilterDrill 8 2 10 2" xfId="4658"/>
    <cellStyle name="SAPBEXfilterDrill 8 2 10 2 2" xfId="10110"/>
    <cellStyle name="SAPBEXfilterDrill 8 2 10 3" xfId="4659"/>
    <cellStyle name="SAPBEXfilterDrill 8 2 10 3 2" xfId="10111"/>
    <cellStyle name="SAPBEXfilterDrill 8 2 10 4" xfId="4660"/>
    <cellStyle name="SAPBEXfilterDrill 8 2 10 4 2" xfId="10112"/>
    <cellStyle name="SAPBEXfilterDrill 8 2 10 5" xfId="4661"/>
    <cellStyle name="SAPBEXfilterDrill 8 2 10 5 2" xfId="10113"/>
    <cellStyle name="SAPBEXfilterDrill 8 2 10 6" xfId="5727"/>
    <cellStyle name="SAPBEXfilterDrill 8 2 10 7" xfId="9644"/>
    <cellStyle name="SAPBEXfilterDrill 8 2 11" xfId="705"/>
    <cellStyle name="SAPBEXfilterDrill 8 2 11 2" xfId="4662"/>
    <cellStyle name="SAPBEXfilterDrill 8 2 11 2 2" xfId="10114"/>
    <cellStyle name="SAPBEXfilterDrill 8 2 11 3" xfId="4663"/>
    <cellStyle name="SAPBEXfilterDrill 8 2 11 3 2" xfId="10115"/>
    <cellStyle name="SAPBEXfilterDrill 8 2 11 4" xfId="4664"/>
    <cellStyle name="SAPBEXfilterDrill 8 2 11 4 2" xfId="10116"/>
    <cellStyle name="SAPBEXfilterDrill 8 2 11 5" xfId="4665"/>
    <cellStyle name="SAPBEXfilterDrill 8 2 11 5 2" xfId="10117"/>
    <cellStyle name="SAPBEXfilterDrill 8 2 11 6" xfId="5764"/>
    <cellStyle name="SAPBEXfilterDrill 8 2 11 7" xfId="9607"/>
    <cellStyle name="SAPBEXfilterDrill 8 2 12" xfId="1297"/>
    <cellStyle name="SAPBEXfilterDrill 8 2 12 2" xfId="4666"/>
    <cellStyle name="SAPBEXfilterDrill 8 2 12 2 2" xfId="10118"/>
    <cellStyle name="SAPBEXfilterDrill 8 2 12 3" xfId="4667"/>
    <cellStyle name="SAPBEXfilterDrill 8 2 12 3 2" xfId="10119"/>
    <cellStyle name="SAPBEXfilterDrill 8 2 12 4" xfId="4668"/>
    <cellStyle name="SAPBEXfilterDrill 8 2 12 4 2" xfId="10120"/>
    <cellStyle name="SAPBEXfilterDrill 8 2 12 5" xfId="4669"/>
    <cellStyle name="SAPBEXfilterDrill 8 2 12 5 2" xfId="10121"/>
    <cellStyle name="SAPBEXfilterDrill 8 2 12 6" xfId="6356"/>
    <cellStyle name="SAPBEXfilterDrill 8 2 12 7" xfId="9028"/>
    <cellStyle name="SAPBEXfilterDrill 8 2 13" xfId="1167"/>
    <cellStyle name="SAPBEXfilterDrill 8 2 13 2" xfId="4670"/>
    <cellStyle name="SAPBEXfilterDrill 8 2 13 2 2" xfId="10122"/>
    <cellStyle name="SAPBEXfilterDrill 8 2 13 3" xfId="4671"/>
    <cellStyle name="SAPBEXfilterDrill 8 2 13 3 2" xfId="10123"/>
    <cellStyle name="SAPBEXfilterDrill 8 2 13 4" xfId="4672"/>
    <cellStyle name="SAPBEXfilterDrill 8 2 13 4 2" xfId="10124"/>
    <cellStyle name="SAPBEXfilterDrill 8 2 13 5" xfId="4673"/>
    <cellStyle name="SAPBEXfilterDrill 8 2 13 5 2" xfId="10125"/>
    <cellStyle name="SAPBEXfilterDrill 8 2 13 6" xfId="6226"/>
    <cellStyle name="SAPBEXfilterDrill 8 2 13 7" xfId="9155"/>
    <cellStyle name="SAPBEXfilterDrill 8 2 14" xfId="1345"/>
    <cellStyle name="SAPBEXfilterDrill 8 2 14 2" xfId="4674"/>
    <cellStyle name="SAPBEXfilterDrill 8 2 14 2 2" xfId="10126"/>
    <cellStyle name="SAPBEXfilterDrill 8 2 14 3" xfId="4675"/>
    <cellStyle name="SAPBEXfilterDrill 8 2 14 3 2" xfId="10127"/>
    <cellStyle name="SAPBEXfilterDrill 8 2 14 4" xfId="4676"/>
    <cellStyle name="SAPBEXfilterDrill 8 2 14 4 2" xfId="10128"/>
    <cellStyle name="SAPBEXfilterDrill 8 2 14 5" xfId="4677"/>
    <cellStyle name="SAPBEXfilterDrill 8 2 14 5 2" xfId="10129"/>
    <cellStyle name="SAPBEXfilterDrill 8 2 14 6" xfId="6404"/>
    <cellStyle name="SAPBEXfilterDrill 8 2 14 7" xfId="8981"/>
    <cellStyle name="SAPBEXfilterDrill 8 2 15" xfId="1215"/>
    <cellStyle name="SAPBEXfilterDrill 8 2 15 2" xfId="4678"/>
    <cellStyle name="SAPBEXfilterDrill 8 2 15 2 2" xfId="10130"/>
    <cellStyle name="SAPBEXfilterDrill 8 2 15 3" xfId="4679"/>
    <cellStyle name="SAPBEXfilterDrill 8 2 15 3 2" xfId="10131"/>
    <cellStyle name="SAPBEXfilterDrill 8 2 15 4" xfId="4680"/>
    <cellStyle name="SAPBEXfilterDrill 8 2 15 4 2" xfId="10132"/>
    <cellStyle name="SAPBEXfilterDrill 8 2 15 5" xfId="4681"/>
    <cellStyle name="SAPBEXfilterDrill 8 2 15 5 2" xfId="10133"/>
    <cellStyle name="SAPBEXfilterDrill 8 2 15 6" xfId="6274"/>
    <cellStyle name="SAPBEXfilterDrill 8 2 15 7" xfId="9108"/>
    <cellStyle name="SAPBEXfilterDrill 8 2 16" xfId="1193"/>
    <cellStyle name="SAPBEXfilterDrill 8 2 16 2" xfId="4682"/>
    <cellStyle name="SAPBEXfilterDrill 8 2 16 2 2" xfId="10134"/>
    <cellStyle name="SAPBEXfilterDrill 8 2 16 3" xfId="4683"/>
    <cellStyle name="SAPBEXfilterDrill 8 2 16 3 2" xfId="10135"/>
    <cellStyle name="SAPBEXfilterDrill 8 2 16 4" xfId="4684"/>
    <cellStyle name="SAPBEXfilterDrill 8 2 16 4 2" xfId="10136"/>
    <cellStyle name="SAPBEXfilterDrill 8 2 16 5" xfId="4685"/>
    <cellStyle name="SAPBEXfilterDrill 8 2 16 5 2" xfId="10137"/>
    <cellStyle name="SAPBEXfilterDrill 8 2 16 6" xfId="6252"/>
    <cellStyle name="SAPBEXfilterDrill 8 2 16 7" xfId="9129"/>
    <cellStyle name="SAPBEXfilterDrill 8 2 17" xfId="1194"/>
    <cellStyle name="SAPBEXfilterDrill 8 2 17 2" xfId="4686"/>
    <cellStyle name="SAPBEXfilterDrill 8 2 17 2 2" xfId="10138"/>
    <cellStyle name="SAPBEXfilterDrill 8 2 17 3" xfId="4687"/>
    <cellStyle name="SAPBEXfilterDrill 8 2 17 3 2" xfId="10139"/>
    <cellStyle name="SAPBEXfilterDrill 8 2 17 4" xfId="4688"/>
    <cellStyle name="SAPBEXfilterDrill 8 2 17 4 2" xfId="10140"/>
    <cellStyle name="SAPBEXfilterDrill 8 2 17 5" xfId="4689"/>
    <cellStyle name="SAPBEXfilterDrill 8 2 17 5 2" xfId="10141"/>
    <cellStyle name="SAPBEXfilterDrill 8 2 17 6" xfId="6253"/>
    <cellStyle name="SAPBEXfilterDrill 8 2 17 7" xfId="9128"/>
    <cellStyle name="SAPBEXfilterDrill 8 2 18" xfId="1452"/>
    <cellStyle name="SAPBEXfilterDrill 8 2 18 2" xfId="4690"/>
    <cellStyle name="SAPBEXfilterDrill 8 2 18 2 2" xfId="10142"/>
    <cellStyle name="SAPBEXfilterDrill 8 2 18 3" xfId="4691"/>
    <cellStyle name="SAPBEXfilterDrill 8 2 18 3 2" xfId="10143"/>
    <cellStyle name="SAPBEXfilterDrill 8 2 18 4" xfId="4692"/>
    <cellStyle name="SAPBEXfilterDrill 8 2 18 4 2" xfId="10144"/>
    <cellStyle name="SAPBEXfilterDrill 8 2 18 5" xfId="4693"/>
    <cellStyle name="SAPBEXfilterDrill 8 2 18 5 2" xfId="10145"/>
    <cellStyle name="SAPBEXfilterDrill 8 2 18 6" xfId="6511"/>
    <cellStyle name="SAPBEXfilterDrill 8 2 18 7" xfId="8882"/>
    <cellStyle name="SAPBEXfilterDrill 8 2 19" xfId="1474"/>
    <cellStyle name="SAPBEXfilterDrill 8 2 19 2" xfId="4694"/>
    <cellStyle name="SAPBEXfilterDrill 8 2 19 2 2" xfId="10146"/>
    <cellStyle name="SAPBEXfilterDrill 8 2 19 3" xfId="4695"/>
    <cellStyle name="SAPBEXfilterDrill 8 2 19 3 2" xfId="10147"/>
    <cellStyle name="SAPBEXfilterDrill 8 2 19 4" xfId="4696"/>
    <cellStyle name="SAPBEXfilterDrill 8 2 19 4 2" xfId="10148"/>
    <cellStyle name="SAPBEXfilterDrill 8 2 19 5" xfId="4697"/>
    <cellStyle name="SAPBEXfilterDrill 8 2 19 5 2" xfId="10149"/>
    <cellStyle name="SAPBEXfilterDrill 8 2 19 6" xfId="6533"/>
    <cellStyle name="SAPBEXfilterDrill 8 2 19 7" xfId="8861"/>
    <cellStyle name="SAPBEXfilterDrill 8 2 2" xfId="581"/>
    <cellStyle name="SAPBEXfilterDrill 8 2 2 2" xfId="4698"/>
    <cellStyle name="SAPBEXfilterDrill 8 2 2 2 2" xfId="10150"/>
    <cellStyle name="SAPBEXfilterDrill 8 2 2 3" xfId="4699"/>
    <cellStyle name="SAPBEXfilterDrill 8 2 2 3 2" xfId="10151"/>
    <cellStyle name="SAPBEXfilterDrill 8 2 2 4" xfId="9717"/>
    <cellStyle name="SAPBEXfilterDrill 8 2 20" xfId="1368"/>
    <cellStyle name="SAPBEXfilterDrill 8 2 20 2" xfId="4700"/>
    <cellStyle name="SAPBEXfilterDrill 8 2 20 2 2" xfId="10152"/>
    <cellStyle name="SAPBEXfilterDrill 8 2 20 3" xfId="4701"/>
    <cellStyle name="SAPBEXfilterDrill 8 2 20 3 2" xfId="10153"/>
    <cellStyle name="SAPBEXfilterDrill 8 2 20 4" xfId="4702"/>
    <cellStyle name="SAPBEXfilterDrill 8 2 20 4 2" xfId="10154"/>
    <cellStyle name="SAPBEXfilterDrill 8 2 20 5" xfId="4703"/>
    <cellStyle name="SAPBEXfilterDrill 8 2 20 5 2" xfId="10155"/>
    <cellStyle name="SAPBEXfilterDrill 8 2 20 6" xfId="6427"/>
    <cellStyle name="SAPBEXfilterDrill 8 2 20 7" xfId="5649"/>
    <cellStyle name="SAPBEXfilterDrill 8 2 21" xfId="1422"/>
    <cellStyle name="SAPBEXfilterDrill 8 2 21 2" xfId="4704"/>
    <cellStyle name="SAPBEXfilterDrill 8 2 21 2 2" xfId="10156"/>
    <cellStyle name="SAPBEXfilterDrill 8 2 21 3" xfId="4705"/>
    <cellStyle name="SAPBEXfilterDrill 8 2 21 3 2" xfId="10157"/>
    <cellStyle name="SAPBEXfilterDrill 8 2 21 4" xfId="4706"/>
    <cellStyle name="SAPBEXfilterDrill 8 2 21 4 2" xfId="10158"/>
    <cellStyle name="SAPBEXfilterDrill 8 2 21 5" xfId="6481"/>
    <cellStyle name="SAPBEXfilterDrill 8 2 21 6" xfId="8907"/>
    <cellStyle name="SAPBEXfilterDrill 8 2 3" xfId="980"/>
    <cellStyle name="SAPBEXfilterDrill 8 2 3 2" xfId="4707"/>
    <cellStyle name="SAPBEXfilterDrill 8 2 3 2 2" xfId="10159"/>
    <cellStyle name="SAPBEXfilterDrill 8 2 3 3" xfId="4708"/>
    <cellStyle name="SAPBEXfilterDrill 8 2 3 3 2" xfId="10160"/>
    <cellStyle name="SAPBEXfilterDrill 8 2 3 4" xfId="4709"/>
    <cellStyle name="SAPBEXfilterDrill 8 2 3 4 2" xfId="10161"/>
    <cellStyle name="SAPBEXfilterDrill 8 2 3 5" xfId="4710"/>
    <cellStyle name="SAPBEXfilterDrill 8 2 3 5 2" xfId="10162"/>
    <cellStyle name="SAPBEXfilterDrill 8 2 3 6" xfId="6039"/>
    <cellStyle name="SAPBEXfilterDrill 8 2 3 7" xfId="9339"/>
    <cellStyle name="SAPBEXfilterDrill 8 2 4" xfId="1037"/>
    <cellStyle name="SAPBEXfilterDrill 8 2 4 2" xfId="4711"/>
    <cellStyle name="SAPBEXfilterDrill 8 2 4 2 2" xfId="10163"/>
    <cellStyle name="SAPBEXfilterDrill 8 2 4 3" xfId="4712"/>
    <cellStyle name="SAPBEXfilterDrill 8 2 4 3 2" xfId="10164"/>
    <cellStyle name="SAPBEXfilterDrill 8 2 4 4" xfId="4713"/>
    <cellStyle name="SAPBEXfilterDrill 8 2 4 4 2" xfId="10165"/>
    <cellStyle name="SAPBEXfilterDrill 8 2 4 5" xfId="4714"/>
    <cellStyle name="SAPBEXfilterDrill 8 2 4 5 2" xfId="10166"/>
    <cellStyle name="SAPBEXfilterDrill 8 2 4 6" xfId="6096"/>
    <cellStyle name="SAPBEXfilterDrill 8 2 4 7" xfId="9283"/>
    <cellStyle name="SAPBEXfilterDrill 8 2 5" xfId="943"/>
    <cellStyle name="SAPBEXfilterDrill 8 2 5 2" xfId="4715"/>
    <cellStyle name="SAPBEXfilterDrill 8 2 5 2 2" xfId="10167"/>
    <cellStyle name="SAPBEXfilterDrill 8 2 5 3" xfId="4716"/>
    <cellStyle name="SAPBEXfilterDrill 8 2 5 3 2" xfId="10168"/>
    <cellStyle name="SAPBEXfilterDrill 8 2 5 4" xfId="4717"/>
    <cellStyle name="SAPBEXfilterDrill 8 2 5 4 2" xfId="10169"/>
    <cellStyle name="SAPBEXfilterDrill 8 2 5 5" xfId="4718"/>
    <cellStyle name="SAPBEXfilterDrill 8 2 5 5 2" xfId="10170"/>
    <cellStyle name="SAPBEXfilterDrill 8 2 5 6" xfId="6002"/>
    <cellStyle name="SAPBEXfilterDrill 8 2 5 7" xfId="9375"/>
    <cellStyle name="SAPBEXfilterDrill 8 2 6" xfId="1086"/>
    <cellStyle name="SAPBEXfilterDrill 8 2 6 2" xfId="4719"/>
    <cellStyle name="SAPBEXfilterDrill 8 2 6 2 2" xfId="10171"/>
    <cellStyle name="SAPBEXfilterDrill 8 2 6 3" xfId="4720"/>
    <cellStyle name="SAPBEXfilterDrill 8 2 6 3 2" xfId="10172"/>
    <cellStyle name="SAPBEXfilterDrill 8 2 6 4" xfId="4721"/>
    <cellStyle name="SAPBEXfilterDrill 8 2 6 4 2" xfId="10173"/>
    <cellStyle name="SAPBEXfilterDrill 8 2 6 5" xfId="4722"/>
    <cellStyle name="SAPBEXfilterDrill 8 2 6 5 2" xfId="10174"/>
    <cellStyle name="SAPBEXfilterDrill 8 2 6 6" xfId="6145"/>
    <cellStyle name="SAPBEXfilterDrill 8 2 6 7" xfId="9235"/>
    <cellStyle name="SAPBEXfilterDrill 8 2 7" xfId="750"/>
    <cellStyle name="SAPBEXfilterDrill 8 2 7 2" xfId="4723"/>
    <cellStyle name="SAPBEXfilterDrill 8 2 7 2 2" xfId="10175"/>
    <cellStyle name="SAPBEXfilterDrill 8 2 7 3" xfId="4724"/>
    <cellStyle name="SAPBEXfilterDrill 8 2 7 3 2" xfId="10176"/>
    <cellStyle name="SAPBEXfilterDrill 8 2 7 4" xfId="4725"/>
    <cellStyle name="SAPBEXfilterDrill 8 2 7 4 2" xfId="10177"/>
    <cellStyle name="SAPBEXfilterDrill 8 2 7 5" xfId="4726"/>
    <cellStyle name="SAPBEXfilterDrill 8 2 7 5 2" xfId="10178"/>
    <cellStyle name="SAPBEXfilterDrill 8 2 7 6" xfId="5809"/>
    <cellStyle name="SAPBEXfilterDrill 8 2 7 7" xfId="9563"/>
    <cellStyle name="SAPBEXfilterDrill 8 2 8" xfId="1178"/>
    <cellStyle name="SAPBEXfilterDrill 8 2 8 2" xfId="4727"/>
    <cellStyle name="SAPBEXfilterDrill 8 2 8 2 2" xfId="10179"/>
    <cellStyle name="SAPBEXfilterDrill 8 2 8 3" xfId="4728"/>
    <cellStyle name="SAPBEXfilterDrill 8 2 8 3 2" xfId="10180"/>
    <cellStyle name="SAPBEXfilterDrill 8 2 8 4" xfId="4729"/>
    <cellStyle name="SAPBEXfilterDrill 8 2 8 4 2" xfId="10181"/>
    <cellStyle name="SAPBEXfilterDrill 8 2 8 5" xfId="4730"/>
    <cellStyle name="SAPBEXfilterDrill 8 2 8 5 2" xfId="10182"/>
    <cellStyle name="SAPBEXfilterDrill 8 2 8 6" xfId="6237"/>
    <cellStyle name="SAPBEXfilterDrill 8 2 8 7" xfId="9144"/>
    <cellStyle name="SAPBEXfilterDrill 8 2 9" xfId="1129"/>
    <cellStyle name="SAPBEXfilterDrill 8 2 9 2" xfId="4731"/>
    <cellStyle name="SAPBEXfilterDrill 8 2 9 2 2" xfId="10183"/>
    <cellStyle name="SAPBEXfilterDrill 8 2 9 3" xfId="4732"/>
    <cellStyle name="SAPBEXfilterDrill 8 2 9 3 2" xfId="10184"/>
    <cellStyle name="SAPBEXfilterDrill 8 2 9 4" xfId="4733"/>
    <cellStyle name="SAPBEXfilterDrill 8 2 9 4 2" xfId="10185"/>
    <cellStyle name="SAPBEXfilterDrill 8 2 9 5" xfId="4734"/>
    <cellStyle name="SAPBEXfilterDrill 8 2 9 5 2" xfId="10186"/>
    <cellStyle name="SAPBEXfilterDrill 8 2 9 6" xfId="6188"/>
    <cellStyle name="SAPBEXfilterDrill 8 2 9 7" xfId="9193"/>
    <cellStyle name="SAPBEXfilterDrill 8 20" xfId="1169"/>
    <cellStyle name="SAPBEXfilterDrill 8 20 2" xfId="4735"/>
    <cellStyle name="SAPBEXfilterDrill 8 20 2 2" xfId="10187"/>
    <cellStyle name="SAPBEXfilterDrill 8 20 3" xfId="4736"/>
    <cellStyle name="SAPBEXfilterDrill 8 20 3 2" xfId="10188"/>
    <cellStyle name="SAPBEXfilterDrill 8 20 4" xfId="4737"/>
    <cellStyle name="SAPBEXfilterDrill 8 20 4 2" xfId="10189"/>
    <cellStyle name="SAPBEXfilterDrill 8 20 5" xfId="4738"/>
    <cellStyle name="SAPBEXfilterDrill 8 20 5 2" xfId="10190"/>
    <cellStyle name="SAPBEXfilterDrill 8 20 6" xfId="6228"/>
    <cellStyle name="SAPBEXfilterDrill 8 20 7" xfId="9153"/>
    <cellStyle name="SAPBEXfilterDrill 8 21" xfId="1014"/>
    <cellStyle name="SAPBEXfilterDrill 8 21 2" xfId="4739"/>
    <cellStyle name="SAPBEXfilterDrill 8 21 2 2" xfId="10191"/>
    <cellStyle name="SAPBEXfilterDrill 8 21 3" xfId="4740"/>
    <cellStyle name="SAPBEXfilterDrill 8 21 3 2" xfId="10192"/>
    <cellStyle name="SAPBEXfilterDrill 8 21 4" xfId="4741"/>
    <cellStyle name="SAPBEXfilterDrill 8 21 4 2" xfId="10193"/>
    <cellStyle name="SAPBEXfilterDrill 8 21 5" xfId="4742"/>
    <cellStyle name="SAPBEXfilterDrill 8 21 5 2" xfId="10194"/>
    <cellStyle name="SAPBEXfilterDrill 8 21 6" xfId="6073"/>
    <cellStyle name="SAPBEXfilterDrill 8 21 7" xfId="9305"/>
    <cellStyle name="SAPBEXfilterDrill 8 22" xfId="1185"/>
    <cellStyle name="SAPBEXfilterDrill 8 22 2" xfId="4743"/>
    <cellStyle name="SAPBEXfilterDrill 8 22 2 2" xfId="10195"/>
    <cellStyle name="SAPBEXfilterDrill 8 22 3" xfId="4744"/>
    <cellStyle name="SAPBEXfilterDrill 8 22 3 2" xfId="10196"/>
    <cellStyle name="SAPBEXfilterDrill 8 22 4" xfId="4745"/>
    <cellStyle name="SAPBEXfilterDrill 8 22 4 2" xfId="10197"/>
    <cellStyle name="SAPBEXfilterDrill 8 22 5" xfId="4746"/>
    <cellStyle name="SAPBEXfilterDrill 8 22 5 2" xfId="10198"/>
    <cellStyle name="SAPBEXfilterDrill 8 22 6" xfId="6244"/>
    <cellStyle name="SAPBEXfilterDrill 8 22 7" xfId="9137"/>
    <cellStyle name="SAPBEXfilterDrill 8 23" xfId="1484"/>
    <cellStyle name="SAPBEXfilterDrill 8 23 2" xfId="4747"/>
    <cellStyle name="SAPBEXfilterDrill 8 23 2 2" xfId="10199"/>
    <cellStyle name="SAPBEXfilterDrill 8 23 3" xfId="4748"/>
    <cellStyle name="SAPBEXfilterDrill 8 23 3 2" xfId="10200"/>
    <cellStyle name="SAPBEXfilterDrill 8 23 4" xfId="4749"/>
    <cellStyle name="SAPBEXfilterDrill 8 23 4 2" xfId="10201"/>
    <cellStyle name="SAPBEXfilterDrill 8 23 5" xfId="4750"/>
    <cellStyle name="SAPBEXfilterDrill 8 23 5 2" xfId="10202"/>
    <cellStyle name="SAPBEXfilterDrill 8 23 6" xfId="6543"/>
    <cellStyle name="SAPBEXfilterDrill 8 23 7" xfId="8851"/>
    <cellStyle name="SAPBEXfilterDrill 8 24" xfId="1485"/>
    <cellStyle name="SAPBEXfilterDrill 8 24 2" xfId="4751"/>
    <cellStyle name="SAPBEXfilterDrill 8 24 2 2" xfId="10203"/>
    <cellStyle name="SAPBEXfilterDrill 8 24 3" xfId="4752"/>
    <cellStyle name="SAPBEXfilterDrill 8 24 3 2" xfId="10204"/>
    <cellStyle name="SAPBEXfilterDrill 8 24 4" xfId="4753"/>
    <cellStyle name="SAPBEXfilterDrill 8 24 4 2" xfId="10205"/>
    <cellStyle name="SAPBEXfilterDrill 8 24 5" xfId="4754"/>
    <cellStyle name="SAPBEXfilterDrill 8 24 5 2" xfId="10206"/>
    <cellStyle name="SAPBEXfilterDrill 8 24 6" xfId="6544"/>
    <cellStyle name="SAPBEXfilterDrill 8 24 7" xfId="8850"/>
    <cellStyle name="SAPBEXfilterDrill 8 25" xfId="1201"/>
    <cellStyle name="SAPBEXfilterDrill 8 25 2" xfId="4755"/>
    <cellStyle name="SAPBEXfilterDrill 8 25 2 2" xfId="10207"/>
    <cellStyle name="SAPBEXfilterDrill 8 25 3" xfId="4756"/>
    <cellStyle name="SAPBEXfilterDrill 8 25 3 2" xfId="10208"/>
    <cellStyle name="SAPBEXfilterDrill 8 25 4" xfId="4757"/>
    <cellStyle name="SAPBEXfilterDrill 8 25 4 2" xfId="10209"/>
    <cellStyle name="SAPBEXfilterDrill 8 25 5" xfId="6260"/>
    <cellStyle name="SAPBEXfilterDrill 8 25 6" xfId="9121"/>
    <cellStyle name="SAPBEXfilterDrill 8 3" xfId="533"/>
    <cellStyle name="SAPBEXfilterDrill 8 3 10" xfId="854"/>
    <cellStyle name="SAPBEXfilterDrill 8 3 10 2" xfId="4758"/>
    <cellStyle name="SAPBEXfilterDrill 8 3 10 2 2" xfId="10210"/>
    <cellStyle name="SAPBEXfilterDrill 8 3 10 3" xfId="4759"/>
    <cellStyle name="SAPBEXfilterDrill 8 3 10 3 2" xfId="10211"/>
    <cellStyle name="SAPBEXfilterDrill 8 3 10 4" xfId="4760"/>
    <cellStyle name="SAPBEXfilterDrill 8 3 10 4 2" xfId="10212"/>
    <cellStyle name="SAPBEXfilterDrill 8 3 10 5" xfId="4761"/>
    <cellStyle name="SAPBEXfilterDrill 8 3 10 5 2" xfId="10213"/>
    <cellStyle name="SAPBEXfilterDrill 8 3 10 6" xfId="5913"/>
    <cellStyle name="SAPBEXfilterDrill 8 3 10 7" xfId="9462"/>
    <cellStyle name="SAPBEXfilterDrill 8 3 11" xfId="815"/>
    <cellStyle name="SAPBEXfilterDrill 8 3 11 2" xfId="4762"/>
    <cellStyle name="SAPBEXfilterDrill 8 3 11 2 2" xfId="10214"/>
    <cellStyle name="SAPBEXfilterDrill 8 3 11 3" xfId="4763"/>
    <cellStyle name="SAPBEXfilterDrill 8 3 11 3 2" xfId="10215"/>
    <cellStyle name="SAPBEXfilterDrill 8 3 11 4" xfId="4764"/>
    <cellStyle name="SAPBEXfilterDrill 8 3 11 4 2" xfId="10216"/>
    <cellStyle name="SAPBEXfilterDrill 8 3 11 5" xfId="4765"/>
    <cellStyle name="SAPBEXfilterDrill 8 3 11 5 2" xfId="10217"/>
    <cellStyle name="SAPBEXfilterDrill 8 3 11 6" xfId="5874"/>
    <cellStyle name="SAPBEXfilterDrill 8 3 11 7" xfId="5651"/>
    <cellStyle name="SAPBEXfilterDrill 8 3 12" xfId="1298"/>
    <cellStyle name="SAPBEXfilterDrill 8 3 12 2" xfId="4766"/>
    <cellStyle name="SAPBEXfilterDrill 8 3 12 2 2" xfId="10218"/>
    <cellStyle name="SAPBEXfilterDrill 8 3 12 3" xfId="4767"/>
    <cellStyle name="SAPBEXfilterDrill 8 3 12 3 2" xfId="10219"/>
    <cellStyle name="SAPBEXfilterDrill 8 3 12 4" xfId="4768"/>
    <cellStyle name="SAPBEXfilterDrill 8 3 12 4 2" xfId="10220"/>
    <cellStyle name="SAPBEXfilterDrill 8 3 12 5" xfId="4769"/>
    <cellStyle name="SAPBEXfilterDrill 8 3 12 5 2" xfId="10221"/>
    <cellStyle name="SAPBEXfilterDrill 8 3 12 6" xfId="6357"/>
    <cellStyle name="SAPBEXfilterDrill 8 3 12 7" xfId="9027"/>
    <cellStyle name="SAPBEXfilterDrill 8 3 13" xfId="1228"/>
    <cellStyle name="SAPBEXfilterDrill 8 3 13 2" xfId="4770"/>
    <cellStyle name="SAPBEXfilterDrill 8 3 13 2 2" xfId="10222"/>
    <cellStyle name="SAPBEXfilterDrill 8 3 13 3" xfId="4771"/>
    <cellStyle name="SAPBEXfilterDrill 8 3 13 3 2" xfId="10223"/>
    <cellStyle name="SAPBEXfilterDrill 8 3 13 4" xfId="4772"/>
    <cellStyle name="SAPBEXfilterDrill 8 3 13 4 2" xfId="10224"/>
    <cellStyle name="SAPBEXfilterDrill 8 3 13 5" xfId="4773"/>
    <cellStyle name="SAPBEXfilterDrill 8 3 13 5 2" xfId="10225"/>
    <cellStyle name="SAPBEXfilterDrill 8 3 13 6" xfId="6287"/>
    <cellStyle name="SAPBEXfilterDrill 8 3 13 7" xfId="9095"/>
    <cellStyle name="SAPBEXfilterDrill 8 3 14" xfId="1346"/>
    <cellStyle name="SAPBEXfilterDrill 8 3 14 2" xfId="4774"/>
    <cellStyle name="SAPBEXfilterDrill 8 3 14 2 2" xfId="10226"/>
    <cellStyle name="SAPBEXfilterDrill 8 3 14 3" xfId="4775"/>
    <cellStyle name="SAPBEXfilterDrill 8 3 14 3 2" xfId="10227"/>
    <cellStyle name="SAPBEXfilterDrill 8 3 14 4" xfId="4776"/>
    <cellStyle name="SAPBEXfilterDrill 8 3 14 4 2" xfId="10228"/>
    <cellStyle name="SAPBEXfilterDrill 8 3 14 5" xfId="4777"/>
    <cellStyle name="SAPBEXfilterDrill 8 3 14 5 2" xfId="10229"/>
    <cellStyle name="SAPBEXfilterDrill 8 3 14 6" xfId="6405"/>
    <cellStyle name="SAPBEXfilterDrill 8 3 14 7" xfId="8980"/>
    <cellStyle name="SAPBEXfilterDrill 8 3 15" xfId="1192"/>
    <cellStyle name="SAPBEXfilterDrill 8 3 15 2" xfId="4778"/>
    <cellStyle name="SAPBEXfilterDrill 8 3 15 2 2" xfId="10230"/>
    <cellStyle name="SAPBEXfilterDrill 8 3 15 3" xfId="4779"/>
    <cellStyle name="SAPBEXfilterDrill 8 3 15 3 2" xfId="10231"/>
    <cellStyle name="SAPBEXfilterDrill 8 3 15 4" xfId="4780"/>
    <cellStyle name="SAPBEXfilterDrill 8 3 15 4 2" xfId="10232"/>
    <cellStyle name="SAPBEXfilterDrill 8 3 15 5" xfId="4781"/>
    <cellStyle name="SAPBEXfilterDrill 8 3 15 5 2" xfId="10233"/>
    <cellStyle name="SAPBEXfilterDrill 8 3 15 6" xfId="6251"/>
    <cellStyle name="SAPBEXfilterDrill 8 3 15 7" xfId="9130"/>
    <cellStyle name="SAPBEXfilterDrill 8 3 16" xfId="1219"/>
    <cellStyle name="SAPBEXfilterDrill 8 3 16 2" xfId="4782"/>
    <cellStyle name="SAPBEXfilterDrill 8 3 16 2 2" xfId="10234"/>
    <cellStyle name="SAPBEXfilterDrill 8 3 16 3" xfId="4783"/>
    <cellStyle name="SAPBEXfilterDrill 8 3 16 3 2" xfId="10235"/>
    <cellStyle name="SAPBEXfilterDrill 8 3 16 4" xfId="4784"/>
    <cellStyle name="SAPBEXfilterDrill 8 3 16 4 2" xfId="10236"/>
    <cellStyle name="SAPBEXfilterDrill 8 3 16 5" xfId="4785"/>
    <cellStyle name="SAPBEXfilterDrill 8 3 16 5 2" xfId="10237"/>
    <cellStyle name="SAPBEXfilterDrill 8 3 16 6" xfId="6278"/>
    <cellStyle name="SAPBEXfilterDrill 8 3 16 7" xfId="9104"/>
    <cellStyle name="SAPBEXfilterDrill 8 3 17" xfId="1251"/>
    <cellStyle name="SAPBEXfilterDrill 8 3 17 2" xfId="4786"/>
    <cellStyle name="SAPBEXfilterDrill 8 3 17 2 2" xfId="10238"/>
    <cellStyle name="SAPBEXfilterDrill 8 3 17 3" xfId="4787"/>
    <cellStyle name="SAPBEXfilterDrill 8 3 17 3 2" xfId="10239"/>
    <cellStyle name="SAPBEXfilterDrill 8 3 17 4" xfId="4788"/>
    <cellStyle name="SAPBEXfilterDrill 8 3 17 4 2" xfId="10240"/>
    <cellStyle name="SAPBEXfilterDrill 8 3 17 5" xfId="4789"/>
    <cellStyle name="SAPBEXfilterDrill 8 3 17 5 2" xfId="10241"/>
    <cellStyle name="SAPBEXfilterDrill 8 3 17 6" xfId="6310"/>
    <cellStyle name="SAPBEXfilterDrill 8 3 17 7" xfId="9073"/>
    <cellStyle name="SAPBEXfilterDrill 8 3 18" xfId="629"/>
    <cellStyle name="SAPBEXfilterDrill 8 3 18 2" xfId="4790"/>
    <cellStyle name="SAPBEXfilterDrill 8 3 18 2 2" xfId="10242"/>
    <cellStyle name="SAPBEXfilterDrill 8 3 18 3" xfId="4791"/>
    <cellStyle name="SAPBEXfilterDrill 8 3 18 3 2" xfId="10243"/>
    <cellStyle name="SAPBEXfilterDrill 8 3 18 4" xfId="4792"/>
    <cellStyle name="SAPBEXfilterDrill 8 3 18 4 2" xfId="10244"/>
    <cellStyle name="SAPBEXfilterDrill 8 3 18 5" xfId="4793"/>
    <cellStyle name="SAPBEXfilterDrill 8 3 18 5 2" xfId="10245"/>
    <cellStyle name="SAPBEXfilterDrill 8 3 18 6" xfId="5688"/>
    <cellStyle name="SAPBEXfilterDrill 8 3 18 7" xfId="9682"/>
    <cellStyle name="SAPBEXfilterDrill 8 3 19" xfId="1469"/>
    <cellStyle name="SAPBEXfilterDrill 8 3 19 2" xfId="4794"/>
    <cellStyle name="SAPBEXfilterDrill 8 3 19 2 2" xfId="10246"/>
    <cellStyle name="SAPBEXfilterDrill 8 3 19 3" xfId="4795"/>
    <cellStyle name="SAPBEXfilterDrill 8 3 19 3 2" xfId="10247"/>
    <cellStyle name="SAPBEXfilterDrill 8 3 19 4" xfId="4796"/>
    <cellStyle name="SAPBEXfilterDrill 8 3 19 4 2" xfId="10248"/>
    <cellStyle name="SAPBEXfilterDrill 8 3 19 5" xfId="4797"/>
    <cellStyle name="SAPBEXfilterDrill 8 3 19 5 2" xfId="10249"/>
    <cellStyle name="SAPBEXfilterDrill 8 3 19 6" xfId="6528"/>
    <cellStyle name="SAPBEXfilterDrill 8 3 19 7" xfId="8866"/>
    <cellStyle name="SAPBEXfilterDrill 8 3 2" xfId="602"/>
    <cellStyle name="SAPBEXfilterDrill 8 3 2 2" xfId="4798"/>
    <cellStyle name="SAPBEXfilterDrill 8 3 2 2 2" xfId="10250"/>
    <cellStyle name="SAPBEXfilterDrill 8 3 2 3" xfId="4799"/>
    <cellStyle name="SAPBEXfilterDrill 8 3 2 3 2" xfId="10251"/>
    <cellStyle name="SAPBEXfilterDrill 8 3 2 4" xfId="9707"/>
    <cellStyle name="SAPBEXfilterDrill 8 3 20" xfId="766"/>
    <cellStyle name="SAPBEXfilterDrill 8 3 20 2" xfId="4800"/>
    <cellStyle name="SAPBEXfilterDrill 8 3 20 2 2" xfId="10252"/>
    <cellStyle name="SAPBEXfilterDrill 8 3 20 3" xfId="4801"/>
    <cellStyle name="SAPBEXfilterDrill 8 3 20 3 2" xfId="10253"/>
    <cellStyle name="SAPBEXfilterDrill 8 3 20 4" xfId="4802"/>
    <cellStyle name="SAPBEXfilterDrill 8 3 20 4 2" xfId="10254"/>
    <cellStyle name="SAPBEXfilterDrill 8 3 20 5" xfId="4803"/>
    <cellStyle name="SAPBEXfilterDrill 8 3 20 5 2" xfId="10255"/>
    <cellStyle name="SAPBEXfilterDrill 8 3 20 6" xfId="5825"/>
    <cellStyle name="SAPBEXfilterDrill 8 3 20 7" xfId="9547"/>
    <cellStyle name="SAPBEXfilterDrill 8 3 21" xfId="1207"/>
    <cellStyle name="SAPBEXfilterDrill 8 3 21 2" xfId="4804"/>
    <cellStyle name="SAPBEXfilterDrill 8 3 21 2 2" xfId="10256"/>
    <cellStyle name="SAPBEXfilterDrill 8 3 21 3" xfId="4805"/>
    <cellStyle name="SAPBEXfilterDrill 8 3 21 3 2" xfId="10257"/>
    <cellStyle name="SAPBEXfilterDrill 8 3 21 4" xfId="4806"/>
    <cellStyle name="SAPBEXfilterDrill 8 3 21 4 2" xfId="10258"/>
    <cellStyle name="SAPBEXfilterDrill 8 3 21 5" xfId="6266"/>
    <cellStyle name="SAPBEXfilterDrill 8 3 21 6" xfId="9115"/>
    <cellStyle name="SAPBEXfilterDrill 8 3 3" xfId="875"/>
    <cellStyle name="SAPBEXfilterDrill 8 3 3 2" xfId="4807"/>
    <cellStyle name="SAPBEXfilterDrill 8 3 3 2 2" xfId="10259"/>
    <cellStyle name="SAPBEXfilterDrill 8 3 3 3" xfId="4808"/>
    <cellStyle name="SAPBEXfilterDrill 8 3 3 3 2" xfId="10260"/>
    <cellStyle name="SAPBEXfilterDrill 8 3 3 4" xfId="4809"/>
    <cellStyle name="SAPBEXfilterDrill 8 3 3 4 2" xfId="10261"/>
    <cellStyle name="SAPBEXfilterDrill 8 3 3 5" xfId="4810"/>
    <cellStyle name="SAPBEXfilterDrill 8 3 3 5 2" xfId="10262"/>
    <cellStyle name="SAPBEXfilterDrill 8 3 3 6" xfId="5934"/>
    <cellStyle name="SAPBEXfilterDrill 8 3 3 7" xfId="9441"/>
    <cellStyle name="SAPBEXfilterDrill 8 3 4" xfId="739"/>
    <cellStyle name="SAPBEXfilterDrill 8 3 4 2" xfId="4811"/>
    <cellStyle name="SAPBEXfilterDrill 8 3 4 2 2" xfId="10263"/>
    <cellStyle name="SAPBEXfilterDrill 8 3 4 3" xfId="4812"/>
    <cellStyle name="SAPBEXfilterDrill 8 3 4 3 2" xfId="10264"/>
    <cellStyle name="SAPBEXfilterDrill 8 3 4 4" xfId="4813"/>
    <cellStyle name="SAPBEXfilterDrill 8 3 4 4 2" xfId="10265"/>
    <cellStyle name="SAPBEXfilterDrill 8 3 4 5" xfId="4814"/>
    <cellStyle name="SAPBEXfilterDrill 8 3 4 5 2" xfId="10266"/>
    <cellStyle name="SAPBEXfilterDrill 8 3 4 6" xfId="5798"/>
    <cellStyle name="SAPBEXfilterDrill 8 3 4 7" xfId="9574"/>
    <cellStyle name="SAPBEXfilterDrill 8 3 5" xfId="701"/>
    <cellStyle name="SAPBEXfilterDrill 8 3 5 2" xfId="4815"/>
    <cellStyle name="SAPBEXfilterDrill 8 3 5 2 2" xfId="10267"/>
    <cellStyle name="SAPBEXfilterDrill 8 3 5 3" xfId="4816"/>
    <cellStyle name="SAPBEXfilterDrill 8 3 5 3 2" xfId="10268"/>
    <cellStyle name="SAPBEXfilterDrill 8 3 5 4" xfId="4817"/>
    <cellStyle name="SAPBEXfilterDrill 8 3 5 4 2" xfId="10269"/>
    <cellStyle name="SAPBEXfilterDrill 8 3 5 5" xfId="4818"/>
    <cellStyle name="SAPBEXfilterDrill 8 3 5 5 2" xfId="10270"/>
    <cellStyle name="SAPBEXfilterDrill 8 3 5 6" xfId="5760"/>
    <cellStyle name="SAPBEXfilterDrill 8 3 5 7" xfId="9611"/>
    <cellStyle name="SAPBEXfilterDrill 8 3 6" xfId="1087"/>
    <cellStyle name="SAPBEXfilterDrill 8 3 6 2" xfId="4819"/>
    <cellStyle name="SAPBEXfilterDrill 8 3 6 2 2" xfId="10271"/>
    <cellStyle name="SAPBEXfilterDrill 8 3 6 3" xfId="4820"/>
    <cellStyle name="SAPBEXfilterDrill 8 3 6 3 2" xfId="10272"/>
    <cellStyle name="SAPBEXfilterDrill 8 3 6 4" xfId="4821"/>
    <cellStyle name="SAPBEXfilterDrill 8 3 6 4 2" xfId="10273"/>
    <cellStyle name="SAPBEXfilterDrill 8 3 6 5" xfId="4822"/>
    <cellStyle name="SAPBEXfilterDrill 8 3 6 5 2" xfId="10274"/>
    <cellStyle name="SAPBEXfilterDrill 8 3 6 6" xfId="6146"/>
    <cellStyle name="SAPBEXfilterDrill 8 3 6 7" xfId="9234"/>
    <cellStyle name="SAPBEXfilterDrill 8 3 7" xfId="998"/>
    <cellStyle name="SAPBEXfilterDrill 8 3 7 2" xfId="4823"/>
    <cellStyle name="SAPBEXfilterDrill 8 3 7 2 2" xfId="10275"/>
    <cellStyle name="SAPBEXfilterDrill 8 3 7 3" xfId="4824"/>
    <cellStyle name="SAPBEXfilterDrill 8 3 7 3 2" xfId="10276"/>
    <cellStyle name="SAPBEXfilterDrill 8 3 7 4" xfId="4825"/>
    <cellStyle name="SAPBEXfilterDrill 8 3 7 4 2" xfId="10277"/>
    <cellStyle name="SAPBEXfilterDrill 8 3 7 5" xfId="4826"/>
    <cellStyle name="SAPBEXfilterDrill 8 3 7 5 2" xfId="10278"/>
    <cellStyle name="SAPBEXfilterDrill 8 3 7 6" xfId="6057"/>
    <cellStyle name="SAPBEXfilterDrill 8 3 7 7" xfId="9321"/>
    <cellStyle name="SAPBEXfilterDrill 8 3 8" xfId="1179"/>
    <cellStyle name="SAPBEXfilterDrill 8 3 8 2" xfId="4827"/>
    <cellStyle name="SAPBEXfilterDrill 8 3 8 2 2" xfId="10279"/>
    <cellStyle name="SAPBEXfilterDrill 8 3 8 3" xfId="4828"/>
    <cellStyle name="SAPBEXfilterDrill 8 3 8 3 2" xfId="10280"/>
    <cellStyle name="SAPBEXfilterDrill 8 3 8 4" xfId="4829"/>
    <cellStyle name="SAPBEXfilterDrill 8 3 8 4 2" xfId="10281"/>
    <cellStyle name="SAPBEXfilterDrill 8 3 8 5" xfId="4830"/>
    <cellStyle name="SAPBEXfilterDrill 8 3 8 5 2" xfId="10282"/>
    <cellStyle name="SAPBEXfilterDrill 8 3 8 6" xfId="6238"/>
    <cellStyle name="SAPBEXfilterDrill 8 3 8 7" xfId="9143"/>
    <cellStyle name="SAPBEXfilterDrill 8 3 9" xfId="1130"/>
    <cellStyle name="SAPBEXfilterDrill 8 3 9 2" xfId="4831"/>
    <cellStyle name="SAPBEXfilterDrill 8 3 9 2 2" xfId="10283"/>
    <cellStyle name="SAPBEXfilterDrill 8 3 9 3" xfId="4832"/>
    <cellStyle name="SAPBEXfilterDrill 8 3 9 3 2" xfId="10284"/>
    <cellStyle name="SAPBEXfilterDrill 8 3 9 4" xfId="4833"/>
    <cellStyle name="SAPBEXfilterDrill 8 3 9 4 2" xfId="10285"/>
    <cellStyle name="SAPBEXfilterDrill 8 3 9 5" xfId="4834"/>
    <cellStyle name="SAPBEXfilterDrill 8 3 9 5 2" xfId="10286"/>
    <cellStyle name="SAPBEXfilterDrill 8 3 9 6" xfId="6189"/>
    <cellStyle name="SAPBEXfilterDrill 8 3 9 7" xfId="9192"/>
    <cellStyle name="SAPBEXfilterDrill 8 4" xfId="575"/>
    <cellStyle name="SAPBEXfilterDrill 8 4 10" xfId="918"/>
    <cellStyle name="SAPBEXfilterDrill 8 4 10 2" xfId="4835"/>
    <cellStyle name="SAPBEXfilterDrill 8 4 10 2 2" xfId="10287"/>
    <cellStyle name="SAPBEXfilterDrill 8 4 10 3" xfId="4836"/>
    <cellStyle name="SAPBEXfilterDrill 8 4 10 3 2" xfId="10288"/>
    <cellStyle name="SAPBEXfilterDrill 8 4 10 4" xfId="4837"/>
    <cellStyle name="SAPBEXfilterDrill 8 4 10 4 2" xfId="10289"/>
    <cellStyle name="SAPBEXfilterDrill 8 4 10 5" xfId="4838"/>
    <cellStyle name="SAPBEXfilterDrill 8 4 10 5 2" xfId="10290"/>
    <cellStyle name="SAPBEXfilterDrill 8 4 10 6" xfId="5977"/>
    <cellStyle name="SAPBEXfilterDrill 8 4 10 7" xfId="9399"/>
    <cellStyle name="SAPBEXfilterDrill 8 4 11" xfId="693"/>
    <cellStyle name="SAPBEXfilterDrill 8 4 11 2" xfId="4839"/>
    <cellStyle name="SAPBEXfilterDrill 8 4 11 2 2" xfId="10291"/>
    <cellStyle name="SAPBEXfilterDrill 8 4 11 3" xfId="4840"/>
    <cellStyle name="SAPBEXfilterDrill 8 4 11 3 2" xfId="10292"/>
    <cellStyle name="SAPBEXfilterDrill 8 4 11 4" xfId="4841"/>
    <cellStyle name="SAPBEXfilterDrill 8 4 11 4 2" xfId="10293"/>
    <cellStyle name="SAPBEXfilterDrill 8 4 11 5" xfId="4842"/>
    <cellStyle name="SAPBEXfilterDrill 8 4 11 5 2" xfId="10294"/>
    <cellStyle name="SAPBEXfilterDrill 8 4 11 6" xfId="5752"/>
    <cellStyle name="SAPBEXfilterDrill 8 4 11 7" xfId="9619"/>
    <cellStyle name="SAPBEXfilterDrill 8 4 12" xfId="1299"/>
    <cellStyle name="SAPBEXfilterDrill 8 4 12 2" xfId="4843"/>
    <cellStyle name="SAPBEXfilterDrill 8 4 12 2 2" xfId="10295"/>
    <cellStyle name="SAPBEXfilterDrill 8 4 12 3" xfId="4844"/>
    <cellStyle name="SAPBEXfilterDrill 8 4 12 3 2" xfId="10296"/>
    <cellStyle name="SAPBEXfilterDrill 8 4 12 4" xfId="4845"/>
    <cellStyle name="SAPBEXfilterDrill 8 4 12 4 2" xfId="10297"/>
    <cellStyle name="SAPBEXfilterDrill 8 4 12 5" xfId="4846"/>
    <cellStyle name="SAPBEXfilterDrill 8 4 12 5 2" xfId="10298"/>
    <cellStyle name="SAPBEXfilterDrill 8 4 12 6" xfId="6358"/>
    <cellStyle name="SAPBEXfilterDrill 8 4 12 7" xfId="9026"/>
    <cellStyle name="SAPBEXfilterDrill 8 4 13" xfId="1229"/>
    <cellStyle name="SAPBEXfilterDrill 8 4 13 2" xfId="4847"/>
    <cellStyle name="SAPBEXfilterDrill 8 4 13 2 2" xfId="10299"/>
    <cellStyle name="SAPBEXfilterDrill 8 4 13 3" xfId="4848"/>
    <cellStyle name="SAPBEXfilterDrill 8 4 13 3 2" xfId="10300"/>
    <cellStyle name="SAPBEXfilterDrill 8 4 13 4" xfId="4849"/>
    <cellStyle name="SAPBEXfilterDrill 8 4 13 4 2" xfId="10301"/>
    <cellStyle name="SAPBEXfilterDrill 8 4 13 5" xfId="4850"/>
    <cellStyle name="SAPBEXfilterDrill 8 4 13 5 2" xfId="10302"/>
    <cellStyle name="SAPBEXfilterDrill 8 4 13 6" xfId="6288"/>
    <cellStyle name="SAPBEXfilterDrill 8 4 13 7" xfId="9094"/>
    <cellStyle name="SAPBEXfilterDrill 8 4 14" xfId="1347"/>
    <cellStyle name="SAPBEXfilterDrill 8 4 14 2" xfId="4851"/>
    <cellStyle name="SAPBEXfilterDrill 8 4 14 2 2" xfId="10303"/>
    <cellStyle name="SAPBEXfilterDrill 8 4 14 3" xfId="4852"/>
    <cellStyle name="SAPBEXfilterDrill 8 4 14 3 2" xfId="10304"/>
    <cellStyle name="SAPBEXfilterDrill 8 4 14 4" xfId="4853"/>
    <cellStyle name="SAPBEXfilterDrill 8 4 14 4 2" xfId="10305"/>
    <cellStyle name="SAPBEXfilterDrill 8 4 14 5" xfId="4854"/>
    <cellStyle name="SAPBEXfilterDrill 8 4 14 5 2" xfId="10306"/>
    <cellStyle name="SAPBEXfilterDrill 8 4 14 6" xfId="6406"/>
    <cellStyle name="SAPBEXfilterDrill 8 4 14 7" xfId="8979"/>
    <cellStyle name="SAPBEXfilterDrill 8 4 15" xfId="1378"/>
    <cellStyle name="SAPBEXfilterDrill 8 4 15 2" xfId="4855"/>
    <cellStyle name="SAPBEXfilterDrill 8 4 15 2 2" xfId="10307"/>
    <cellStyle name="SAPBEXfilterDrill 8 4 15 3" xfId="4856"/>
    <cellStyle name="SAPBEXfilterDrill 8 4 15 3 2" xfId="10308"/>
    <cellStyle name="SAPBEXfilterDrill 8 4 15 4" xfId="4857"/>
    <cellStyle name="SAPBEXfilterDrill 8 4 15 4 2" xfId="10309"/>
    <cellStyle name="SAPBEXfilterDrill 8 4 15 5" xfId="4858"/>
    <cellStyle name="SAPBEXfilterDrill 8 4 15 5 2" xfId="10310"/>
    <cellStyle name="SAPBEXfilterDrill 8 4 15 6" xfId="6437"/>
    <cellStyle name="SAPBEXfilterDrill 8 4 15 7" xfId="8950"/>
    <cellStyle name="SAPBEXfilterDrill 8 4 16" xfId="1396"/>
    <cellStyle name="SAPBEXfilterDrill 8 4 16 2" xfId="4859"/>
    <cellStyle name="SAPBEXfilterDrill 8 4 16 2 2" xfId="10311"/>
    <cellStyle name="SAPBEXfilterDrill 8 4 16 3" xfId="4860"/>
    <cellStyle name="SAPBEXfilterDrill 8 4 16 3 2" xfId="10312"/>
    <cellStyle name="SAPBEXfilterDrill 8 4 16 4" xfId="4861"/>
    <cellStyle name="SAPBEXfilterDrill 8 4 16 4 2" xfId="10313"/>
    <cellStyle name="SAPBEXfilterDrill 8 4 16 5" xfId="4862"/>
    <cellStyle name="SAPBEXfilterDrill 8 4 16 5 2" xfId="10314"/>
    <cellStyle name="SAPBEXfilterDrill 8 4 16 6" xfId="6455"/>
    <cellStyle name="SAPBEXfilterDrill 8 4 16 7" xfId="8932"/>
    <cellStyle name="SAPBEXfilterDrill 8 4 17" xfId="1191"/>
    <cellStyle name="SAPBEXfilterDrill 8 4 17 2" xfId="4863"/>
    <cellStyle name="SAPBEXfilterDrill 8 4 17 2 2" xfId="10315"/>
    <cellStyle name="SAPBEXfilterDrill 8 4 17 3" xfId="4864"/>
    <cellStyle name="SAPBEXfilterDrill 8 4 17 3 2" xfId="10316"/>
    <cellStyle name="SAPBEXfilterDrill 8 4 17 4" xfId="4865"/>
    <cellStyle name="SAPBEXfilterDrill 8 4 17 4 2" xfId="10317"/>
    <cellStyle name="SAPBEXfilterDrill 8 4 17 5" xfId="4866"/>
    <cellStyle name="SAPBEXfilterDrill 8 4 17 5 2" xfId="10318"/>
    <cellStyle name="SAPBEXfilterDrill 8 4 17 6" xfId="6250"/>
    <cellStyle name="SAPBEXfilterDrill 8 4 17 7" xfId="9131"/>
    <cellStyle name="SAPBEXfilterDrill 8 4 18" xfId="1450"/>
    <cellStyle name="SAPBEXfilterDrill 8 4 18 2" xfId="4867"/>
    <cellStyle name="SAPBEXfilterDrill 8 4 18 2 2" xfId="10319"/>
    <cellStyle name="SAPBEXfilterDrill 8 4 18 3" xfId="4868"/>
    <cellStyle name="SAPBEXfilterDrill 8 4 18 3 2" xfId="10320"/>
    <cellStyle name="SAPBEXfilterDrill 8 4 18 4" xfId="4869"/>
    <cellStyle name="SAPBEXfilterDrill 8 4 18 4 2" xfId="10321"/>
    <cellStyle name="SAPBEXfilterDrill 8 4 18 5" xfId="4870"/>
    <cellStyle name="SAPBEXfilterDrill 8 4 18 5 2" xfId="10322"/>
    <cellStyle name="SAPBEXfilterDrill 8 4 18 6" xfId="6509"/>
    <cellStyle name="SAPBEXfilterDrill 8 4 18 7" xfId="8884"/>
    <cellStyle name="SAPBEXfilterDrill 8 4 19" xfId="1242"/>
    <cellStyle name="SAPBEXfilterDrill 8 4 19 2" xfId="4871"/>
    <cellStyle name="SAPBEXfilterDrill 8 4 19 2 2" xfId="10323"/>
    <cellStyle name="SAPBEXfilterDrill 8 4 19 3" xfId="4872"/>
    <cellStyle name="SAPBEXfilterDrill 8 4 19 3 2" xfId="10324"/>
    <cellStyle name="SAPBEXfilterDrill 8 4 19 4" xfId="4873"/>
    <cellStyle name="SAPBEXfilterDrill 8 4 19 4 2" xfId="10325"/>
    <cellStyle name="SAPBEXfilterDrill 8 4 19 5" xfId="4874"/>
    <cellStyle name="SAPBEXfilterDrill 8 4 19 5 2" xfId="10326"/>
    <cellStyle name="SAPBEXfilterDrill 8 4 19 6" xfId="6301"/>
    <cellStyle name="SAPBEXfilterDrill 8 4 19 7" xfId="9081"/>
    <cellStyle name="SAPBEXfilterDrill 8 4 2" xfId="621"/>
    <cellStyle name="SAPBEXfilterDrill 8 4 2 2" xfId="4875"/>
    <cellStyle name="SAPBEXfilterDrill 8 4 2 2 2" xfId="10327"/>
    <cellStyle name="SAPBEXfilterDrill 8 4 2 3" xfId="4876"/>
    <cellStyle name="SAPBEXfilterDrill 8 4 2 3 2" xfId="10328"/>
    <cellStyle name="SAPBEXfilterDrill 8 4 2 4" xfId="9690"/>
    <cellStyle name="SAPBEXfilterDrill 8 4 20" xfId="1505"/>
    <cellStyle name="SAPBEXfilterDrill 8 4 20 2" xfId="4877"/>
    <cellStyle name="SAPBEXfilterDrill 8 4 20 2 2" xfId="10329"/>
    <cellStyle name="SAPBEXfilterDrill 8 4 20 3" xfId="4878"/>
    <cellStyle name="SAPBEXfilterDrill 8 4 20 3 2" xfId="10330"/>
    <cellStyle name="SAPBEXfilterDrill 8 4 20 4" xfId="4879"/>
    <cellStyle name="SAPBEXfilterDrill 8 4 20 4 2" xfId="10331"/>
    <cellStyle name="SAPBEXfilterDrill 8 4 20 5" xfId="4880"/>
    <cellStyle name="SAPBEXfilterDrill 8 4 20 5 2" xfId="10332"/>
    <cellStyle name="SAPBEXfilterDrill 8 4 20 6" xfId="6564"/>
    <cellStyle name="SAPBEXfilterDrill 8 4 20 7" xfId="8830"/>
    <cellStyle name="SAPBEXfilterDrill 8 4 21" xfId="1441"/>
    <cellStyle name="SAPBEXfilterDrill 8 4 21 2" xfId="4881"/>
    <cellStyle name="SAPBEXfilterDrill 8 4 21 2 2" xfId="10333"/>
    <cellStyle name="SAPBEXfilterDrill 8 4 21 3" xfId="4882"/>
    <cellStyle name="SAPBEXfilterDrill 8 4 21 3 2" xfId="10334"/>
    <cellStyle name="SAPBEXfilterDrill 8 4 21 4" xfId="4883"/>
    <cellStyle name="SAPBEXfilterDrill 8 4 21 4 2" xfId="10335"/>
    <cellStyle name="SAPBEXfilterDrill 8 4 21 5" xfId="6500"/>
    <cellStyle name="SAPBEXfilterDrill 8 4 21 6" xfId="8890"/>
    <cellStyle name="SAPBEXfilterDrill 8 4 3" xfId="971"/>
    <cellStyle name="SAPBEXfilterDrill 8 4 3 2" xfId="4884"/>
    <cellStyle name="SAPBEXfilterDrill 8 4 3 2 2" xfId="10336"/>
    <cellStyle name="SAPBEXfilterDrill 8 4 3 3" xfId="4885"/>
    <cellStyle name="SAPBEXfilterDrill 8 4 3 3 2" xfId="10337"/>
    <cellStyle name="SAPBEXfilterDrill 8 4 3 4" xfId="4886"/>
    <cellStyle name="SAPBEXfilterDrill 8 4 3 4 2" xfId="10338"/>
    <cellStyle name="SAPBEXfilterDrill 8 4 3 5" xfId="4887"/>
    <cellStyle name="SAPBEXfilterDrill 8 4 3 5 2" xfId="10339"/>
    <cellStyle name="SAPBEXfilterDrill 8 4 3 6" xfId="6030"/>
    <cellStyle name="SAPBEXfilterDrill 8 4 3 7" xfId="9347"/>
    <cellStyle name="SAPBEXfilterDrill 8 4 4" xfId="846"/>
    <cellStyle name="SAPBEXfilterDrill 8 4 4 2" xfId="4888"/>
    <cellStyle name="SAPBEXfilterDrill 8 4 4 2 2" xfId="10340"/>
    <cellStyle name="SAPBEXfilterDrill 8 4 4 3" xfId="4889"/>
    <cellStyle name="SAPBEXfilterDrill 8 4 4 3 2" xfId="10341"/>
    <cellStyle name="SAPBEXfilterDrill 8 4 4 4" xfId="4890"/>
    <cellStyle name="SAPBEXfilterDrill 8 4 4 4 2" xfId="10342"/>
    <cellStyle name="SAPBEXfilterDrill 8 4 4 5" xfId="4891"/>
    <cellStyle name="SAPBEXfilterDrill 8 4 4 5 2" xfId="10343"/>
    <cellStyle name="SAPBEXfilterDrill 8 4 4 6" xfId="5905"/>
    <cellStyle name="SAPBEXfilterDrill 8 4 4 7" xfId="9469"/>
    <cellStyle name="SAPBEXfilterDrill 8 4 5" xfId="756"/>
    <cellStyle name="SAPBEXfilterDrill 8 4 5 2" xfId="4892"/>
    <cellStyle name="SAPBEXfilterDrill 8 4 5 2 2" xfId="10344"/>
    <cellStyle name="SAPBEXfilterDrill 8 4 5 3" xfId="4893"/>
    <cellStyle name="SAPBEXfilterDrill 8 4 5 3 2" xfId="10345"/>
    <cellStyle name="SAPBEXfilterDrill 8 4 5 4" xfId="4894"/>
    <cellStyle name="SAPBEXfilterDrill 8 4 5 4 2" xfId="10346"/>
    <cellStyle name="SAPBEXfilterDrill 8 4 5 5" xfId="4895"/>
    <cellStyle name="SAPBEXfilterDrill 8 4 5 5 2" xfId="10347"/>
    <cellStyle name="SAPBEXfilterDrill 8 4 5 6" xfId="5815"/>
    <cellStyle name="SAPBEXfilterDrill 8 4 5 7" xfId="9557"/>
    <cellStyle name="SAPBEXfilterDrill 8 4 6" xfId="1088"/>
    <cellStyle name="SAPBEXfilterDrill 8 4 6 2" xfId="4896"/>
    <cellStyle name="SAPBEXfilterDrill 8 4 6 2 2" xfId="10348"/>
    <cellStyle name="SAPBEXfilterDrill 8 4 6 3" xfId="4897"/>
    <cellStyle name="SAPBEXfilterDrill 8 4 6 3 2" xfId="10349"/>
    <cellStyle name="SAPBEXfilterDrill 8 4 6 4" xfId="4898"/>
    <cellStyle name="SAPBEXfilterDrill 8 4 6 4 2" xfId="10350"/>
    <cellStyle name="SAPBEXfilterDrill 8 4 6 5" xfId="4899"/>
    <cellStyle name="SAPBEXfilterDrill 8 4 6 5 2" xfId="10351"/>
    <cellStyle name="SAPBEXfilterDrill 8 4 6 6" xfId="6147"/>
    <cellStyle name="SAPBEXfilterDrill 8 4 6 7" xfId="9233"/>
    <cellStyle name="SAPBEXfilterDrill 8 4 7" xfId="747"/>
    <cellStyle name="SAPBEXfilterDrill 8 4 7 2" xfId="4900"/>
    <cellStyle name="SAPBEXfilterDrill 8 4 7 2 2" xfId="10352"/>
    <cellStyle name="SAPBEXfilterDrill 8 4 7 3" xfId="4901"/>
    <cellStyle name="SAPBEXfilterDrill 8 4 7 3 2" xfId="10353"/>
    <cellStyle name="SAPBEXfilterDrill 8 4 7 4" xfId="4902"/>
    <cellStyle name="SAPBEXfilterDrill 8 4 7 4 2" xfId="10354"/>
    <cellStyle name="SAPBEXfilterDrill 8 4 7 5" xfId="4903"/>
    <cellStyle name="SAPBEXfilterDrill 8 4 7 5 2" xfId="10355"/>
    <cellStyle name="SAPBEXfilterDrill 8 4 7 6" xfId="5806"/>
    <cellStyle name="SAPBEXfilterDrill 8 4 7 7" xfId="9566"/>
    <cellStyle name="SAPBEXfilterDrill 8 4 8" xfId="1180"/>
    <cellStyle name="SAPBEXfilterDrill 8 4 8 2" xfId="4904"/>
    <cellStyle name="SAPBEXfilterDrill 8 4 8 2 2" xfId="10356"/>
    <cellStyle name="SAPBEXfilterDrill 8 4 8 3" xfId="4905"/>
    <cellStyle name="SAPBEXfilterDrill 8 4 8 3 2" xfId="10357"/>
    <cellStyle name="SAPBEXfilterDrill 8 4 8 4" xfId="4906"/>
    <cellStyle name="SAPBEXfilterDrill 8 4 8 4 2" xfId="10358"/>
    <cellStyle name="SAPBEXfilterDrill 8 4 8 5" xfId="4907"/>
    <cellStyle name="SAPBEXfilterDrill 8 4 8 5 2" xfId="10359"/>
    <cellStyle name="SAPBEXfilterDrill 8 4 8 6" xfId="6239"/>
    <cellStyle name="SAPBEXfilterDrill 8 4 8 7" xfId="9142"/>
    <cellStyle name="SAPBEXfilterDrill 8 4 9" xfId="1131"/>
    <cellStyle name="SAPBEXfilterDrill 8 4 9 2" xfId="4908"/>
    <cellStyle name="SAPBEXfilterDrill 8 4 9 2 2" xfId="10360"/>
    <cellStyle name="SAPBEXfilterDrill 8 4 9 3" xfId="4909"/>
    <cellStyle name="SAPBEXfilterDrill 8 4 9 3 2" xfId="10361"/>
    <cellStyle name="SAPBEXfilterDrill 8 4 9 4" xfId="4910"/>
    <cellStyle name="SAPBEXfilterDrill 8 4 9 4 2" xfId="10362"/>
    <cellStyle name="SAPBEXfilterDrill 8 4 9 5" xfId="4911"/>
    <cellStyle name="SAPBEXfilterDrill 8 4 9 5 2" xfId="10363"/>
    <cellStyle name="SAPBEXfilterDrill 8 4 9 6" xfId="6190"/>
    <cellStyle name="SAPBEXfilterDrill 8 4 9 7" xfId="9191"/>
    <cellStyle name="SAPBEXfilterDrill 8 5" xfId="577"/>
    <cellStyle name="SAPBEXfilterDrill 8 5 10" xfId="642"/>
    <cellStyle name="SAPBEXfilterDrill 8 5 10 2" xfId="4912"/>
    <cellStyle name="SAPBEXfilterDrill 8 5 10 2 2" xfId="10364"/>
    <cellStyle name="SAPBEXfilterDrill 8 5 10 3" xfId="4913"/>
    <cellStyle name="SAPBEXfilterDrill 8 5 10 3 2" xfId="10365"/>
    <cellStyle name="SAPBEXfilterDrill 8 5 10 4" xfId="4914"/>
    <cellStyle name="SAPBEXfilterDrill 8 5 10 4 2" xfId="10366"/>
    <cellStyle name="SAPBEXfilterDrill 8 5 10 5" xfId="4915"/>
    <cellStyle name="SAPBEXfilterDrill 8 5 10 5 2" xfId="10367"/>
    <cellStyle name="SAPBEXfilterDrill 8 5 10 6" xfId="5701"/>
    <cellStyle name="SAPBEXfilterDrill 8 5 10 7" xfId="5568"/>
    <cellStyle name="SAPBEXfilterDrill 8 5 11" xfId="636"/>
    <cellStyle name="SAPBEXfilterDrill 8 5 11 2" xfId="4916"/>
    <cellStyle name="SAPBEXfilterDrill 8 5 11 2 2" xfId="10368"/>
    <cellStyle name="SAPBEXfilterDrill 8 5 11 3" xfId="4917"/>
    <cellStyle name="SAPBEXfilterDrill 8 5 11 3 2" xfId="10369"/>
    <cellStyle name="SAPBEXfilterDrill 8 5 11 4" xfId="4918"/>
    <cellStyle name="SAPBEXfilterDrill 8 5 11 4 2" xfId="10370"/>
    <cellStyle name="SAPBEXfilterDrill 8 5 11 5" xfId="4919"/>
    <cellStyle name="SAPBEXfilterDrill 8 5 11 5 2" xfId="10371"/>
    <cellStyle name="SAPBEXfilterDrill 8 5 11 6" xfId="5695"/>
    <cellStyle name="SAPBEXfilterDrill 8 5 11 7" xfId="9675"/>
    <cellStyle name="SAPBEXfilterDrill 8 5 12" xfId="1300"/>
    <cellStyle name="SAPBEXfilterDrill 8 5 12 2" xfId="4920"/>
    <cellStyle name="SAPBEXfilterDrill 8 5 12 2 2" xfId="10372"/>
    <cellStyle name="SAPBEXfilterDrill 8 5 12 3" xfId="4921"/>
    <cellStyle name="SAPBEXfilterDrill 8 5 12 3 2" xfId="10373"/>
    <cellStyle name="SAPBEXfilterDrill 8 5 12 4" xfId="4922"/>
    <cellStyle name="SAPBEXfilterDrill 8 5 12 4 2" xfId="10374"/>
    <cellStyle name="SAPBEXfilterDrill 8 5 12 5" xfId="4923"/>
    <cellStyle name="SAPBEXfilterDrill 8 5 12 5 2" xfId="10375"/>
    <cellStyle name="SAPBEXfilterDrill 8 5 12 6" xfId="6359"/>
    <cellStyle name="SAPBEXfilterDrill 8 5 12 7" xfId="9025"/>
    <cellStyle name="SAPBEXfilterDrill 8 5 13" xfId="1230"/>
    <cellStyle name="SAPBEXfilterDrill 8 5 13 2" xfId="4924"/>
    <cellStyle name="SAPBEXfilterDrill 8 5 13 2 2" xfId="10376"/>
    <cellStyle name="SAPBEXfilterDrill 8 5 13 3" xfId="4925"/>
    <cellStyle name="SAPBEXfilterDrill 8 5 13 3 2" xfId="10377"/>
    <cellStyle name="SAPBEXfilterDrill 8 5 13 4" xfId="4926"/>
    <cellStyle name="SAPBEXfilterDrill 8 5 13 4 2" xfId="10378"/>
    <cellStyle name="SAPBEXfilterDrill 8 5 13 5" xfId="4927"/>
    <cellStyle name="SAPBEXfilterDrill 8 5 13 5 2" xfId="10379"/>
    <cellStyle name="SAPBEXfilterDrill 8 5 13 6" xfId="6289"/>
    <cellStyle name="SAPBEXfilterDrill 8 5 13 7" xfId="9093"/>
    <cellStyle name="SAPBEXfilterDrill 8 5 14" xfId="1348"/>
    <cellStyle name="SAPBEXfilterDrill 8 5 14 2" xfId="4928"/>
    <cellStyle name="SAPBEXfilterDrill 8 5 14 2 2" xfId="10380"/>
    <cellStyle name="SAPBEXfilterDrill 8 5 14 3" xfId="4929"/>
    <cellStyle name="SAPBEXfilterDrill 8 5 14 3 2" xfId="10381"/>
    <cellStyle name="SAPBEXfilterDrill 8 5 14 4" xfId="4930"/>
    <cellStyle name="SAPBEXfilterDrill 8 5 14 4 2" xfId="10382"/>
    <cellStyle name="SAPBEXfilterDrill 8 5 14 5" xfId="4931"/>
    <cellStyle name="SAPBEXfilterDrill 8 5 14 5 2" xfId="10383"/>
    <cellStyle name="SAPBEXfilterDrill 8 5 14 6" xfId="6407"/>
    <cellStyle name="SAPBEXfilterDrill 8 5 14 7" xfId="8978"/>
    <cellStyle name="SAPBEXfilterDrill 8 5 15" xfId="1417"/>
    <cellStyle name="SAPBEXfilterDrill 8 5 15 2" xfId="4932"/>
    <cellStyle name="SAPBEXfilterDrill 8 5 15 2 2" xfId="10384"/>
    <cellStyle name="SAPBEXfilterDrill 8 5 15 3" xfId="4933"/>
    <cellStyle name="SAPBEXfilterDrill 8 5 15 3 2" xfId="10385"/>
    <cellStyle name="SAPBEXfilterDrill 8 5 15 4" xfId="4934"/>
    <cellStyle name="SAPBEXfilterDrill 8 5 15 4 2" xfId="10386"/>
    <cellStyle name="SAPBEXfilterDrill 8 5 15 5" xfId="4935"/>
    <cellStyle name="SAPBEXfilterDrill 8 5 15 5 2" xfId="10387"/>
    <cellStyle name="SAPBEXfilterDrill 8 5 15 6" xfId="6476"/>
    <cellStyle name="SAPBEXfilterDrill 8 5 15 7" xfId="8912"/>
    <cellStyle name="SAPBEXfilterDrill 8 5 16" xfId="1204"/>
    <cellStyle name="SAPBEXfilterDrill 8 5 16 2" xfId="4936"/>
    <cellStyle name="SAPBEXfilterDrill 8 5 16 2 2" xfId="10388"/>
    <cellStyle name="SAPBEXfilterDrill 8 5 16 3" xfId="4937"/>
    <cellStyle name="SAPBEXfilterDrill 8 5 16 3 2" xfId="10389"/>
    <cellStyle name="SAPBEXfilterDrill 8 5 16 4" xfId="4938"/>
    <cellStyle name="SAPBEXfilterDrill 8 5 16 4 2" xfId="10390"/>
    <cellStyle name="SAPBEXfilterDrill 8 5 16 5" xfId="4939"/>
    <cellStyle name="SAPBEXfilterDrill 8 5 16 5 2" xfId="10391"/>
    <cellStyle name="SAPBEXfilterDrill 8 5 16 6" xfId="6263"/>
    <cellStyle name="SAPBEXfilterDrill 8 5 16 7" xfId="9118"/>
    <cellStyle name="SAPBEXfilterDrill 8 5 17" xfId="1370"/>
    <cellStyle name="SAPBEXfilterDrill 8 5 17 2" xfId="4940"/>
    <cellStyle name="SAPBEXfilterDrill 8 5 17 2 2" xfId="10392"/>
    <cellStyle name="SAPBEXfilterDrill 8 5 17 3" xfId="4941"/>
    <cellStyle name="SAPBEXfilterDrill 8 5 17 3 2" xfId="10393"/>
    <cellStyle name="SAPBEXfilterDrill 8 5 17 4" xfId="4942"/>
    <cellStyle name="SAPBEXfilterDrill 8 5 17 4 2" xfId="10394"/>
    <cellStyle name="SAPBEXfilterDrill 8 5 17 5" xfId="4943"/>
    <cellStyle name="SAPBEXfilterDrill 8 5 17 5 2" xfId="10395"/>
    <cellStyle name="SAPBEXfilterDrill 8 5 17 6" xfId="6429"/>
    <cellStyle name="SAPBEXfilterDrill 8 5 17 7" xfId="8958"/>
    <cellStyle name="SAPBEXfilterDrill 8 5 18" xfId="1395"/>
    <cellStyle name="SAPBEXfilterDrill 8 5 18 2" xfId="4944"/>
    <cellStyle name="SAPBEXfilterDrill 8 5 18 2 2" xfId="10396"/>
    <cellStyle name="SAPBEXfilterDrill 8 5 18 3" xfId="4945"/>
    <cellStyle name="SAPBEXfilterDrill 8 5 18 3 2" xfId="10397"/>
    <cellStyle name="SAPBEXfilterDrill 8 5 18 4" xfId="4946"/>
    <cellStyle name="SAPBEXfilterDrill 8 5 18 4 2" xfId="10398"/>
    <cellStyle name="SAPBEXfilterDrill 8 5 18 5" xfId="4947"/>
    <cellStyle name="SAPBEXfilterDrill 8 5 18 5 2" xfId="10399"/>
    <cellStyle name="SAPBEXfilterDrill 8 5 18 6" xfId="6454"/>
    <cellStyle name="SAPBEXfilterDrill 8 5 18 7" xfId="8933"/>
    <cellStyle name="SAPBEXfilterDrill 8 5 19" xfId="1442"/>
    <cellStyle name="SAPBEXfilterDrill 8 5 19 2" xfId="4948"/>
    <cellStyle name="SAPBEXfilterDrill 8 5 19 2 2" xfId="10400"/>
    <cellStyle name="SAPBEXfilterDrill 8 5 19 3" xfId="4949"/>
    <cellStyle name="SAPBEXfilterDrill 8 5 19 3 2" xfId="10401"/>
    <cellStyle name="SAPBEXfilterDrill 8 5 19 4" xfId="4950"/>
    <cellStyle name="SAPBEXfilterDrill 8 5 19 4 2" xfId="10402"/>
    <cellStyle name="SAPBEXfilterDrill 8 5 19 5" xfId="4951"/>
    <cellStyle name="SAPBEXfilterDrill 8 5 19 5 2" xfId="10403"/>
    <cellStyle name="SAPBEXfilterDrill 8 5 19 6" xfId="6501"/>
    <cellStyle name="SAPBEXfilterDrill 8 5 19 7" xfId="8889"/>
    <cellStyle name="SAPBEXfilterDrill 8 5 2" xfId="623"/>
    <cellStyle name="SAPBEXfilterDrill 8 5 2 2" xfId="4952"/>
    <cellStyle name="SAPBEXfilterDrill 8 5 2 2 2" xfId="10404"/>
    <cellStyle name="SAPBEXfilterDrill 8 5 2 3" xfId="4953"/>
    <cellStyle name="SAPBEXfilterDrill 8 5 2 3 2" xfId="10405"/>
    <cellStyle name="SAPBEXfilterDrill 8 5 2 4" xfId="9688"/>
    <cellStyle name="SAPBEXfilterDrill 8 5 20" xfId="1352"/>
    <cellStyle name="SAPBEXfilterDrill 8 5 20 2" xfId="4954"/>
    <cellStyle name="SAPBEXfilterDrill 8 5 20 2 2" xfId="10406"/>
    <cellStyle name="SAPBEXfilterDrill 8 5 20 3" xfId="4955"/>
    <cellStyle name="SAPBEXfilterDrill 8 5 20 3 2" xfId="10407"/>
    <cellStyle name="SAPBEXfilterDrill 8 5 20 4" xfId="4956"/>
    <cellStyle name="SAPBEXfilterDrill 8 5 20 4 2" xfId="10408"/>
    <cellStyle name="SAPBEXfilterDrill 8 5 20 5" xfId="4957"/>
    <cellStyle name="SAPBEXfilterDrill 8 5 20 5 2" xfId="10409"/>
    <cellStyle name="SAPBEXfilterDrill 8 5 20 6" xfId="6411"/>
    <cellStyle name="SAPBEXfilterDrill 8 5 20 7" xfId="8974"/>
    <cellStyle name="SAPBEXfilterDrill 8 5 21" xfId="1516"/>
    <cellStyle name="SAPBEXfilterDrill 8 5 21 2" xfId="4958"/>
    <cellStyle name="SAPBEXfilterDrill 8 5 21 2 2" xfId="10410"/>
    <cellStyle name="SAPBEXfilterDrill 8 5 21 3" xfId="4959"/>
    <cellStyle name="SAPBEXfilterDrill 8 5 21 3 2" xfId="10411"/>
    <cellStyle name="SAPBEXfilterDrill 8 5 21 4" xfId="4960"/>
    <cellStyle name="SAPBEXfilterDrill 8 5 21 4 2" xfId="10412"/>
    <cellStyle name="SAPBEXfilterDrill 8 5 21 5" xfId="6575"/>
    <cellStyle name="SAPBEXfilterDrill 8 5 21 6" xfId="8820"/>
    <cellStyle name="SAPBEXfilterDrill 8 5 3" xfId="1026"/>
    <cellStyle name="SAPBEXfilterDrill 8 5 3 2" xfId="4961"/>
    <cellStyle name="SAPBEXfilterDrill 8 5 3 2 2" xfId="10413"/>
    <cellStyle name="SAPBEXfilterDrill 8 5 3 3" xfId="4962"/>
    <cellStyle name="SAPBEXfilterDrill 8 5 3 3 2" xfId="10414"/>
    <cellStyle name="SAPBEXfilterDrill 8 5 3 4" xfId="4963"/>
    <cellStyle name="SAPBEXfilterDrill 8 5 3 4 2" xfId="10415"/>
    <cellStyle name="SAPBEXfilterDrill 8 5 3 5" xfId="4964"/>
    <cellStyle name="SAPBEXfilterDrill 8 5 3 5 2" xfId="10416"/>
    <cellStyle name="SAPBEXfilterDrill 8 5 3 6" xfId="6085"/>
    <cellStyle name="SAPBEXfilterDrill 8 5 3 7" xfId="9293"/>
    <cellStyle name="SAPBEXfilterDrill 8 5 4" xfId="844"/>
    <cellStyle name="SAPBEXfilterDrill 8 5 4 2" xfId="4965"/>
    <cellStyle name="SAPBEXfilterDrill 8 5 4 2 2" xfId="10417"/>
    <cellStyle name="SAPBEXfilterDrill 8 5 4 3" xfId="4966"/>
    <cellStyle name="SAPBEXfilterDrill 8 5 4 3 2" xfId="10418"/>
    <cellStyle name="SAPBEXfilterDrill 8 5 4 4" xfId="4967"/>
    <cellStyle name="SAPBEXfilterDrill 8 5 4 4 2" xfId="10419"/>
    <cellStyle name="SAPBEXfilterDrill 8 5 4 5" xfId="4968"/>
    <cellStyle name="SAPBEXfilterDrill 8 5 4 5 2" xfId="10420"/>
    <cellStyle name="SAPBEXfilterDrill 8 5 4 6" xfId="5903"/>
    <cellStyle name="SAPBEXfilterDrill 8 5 4 7" xfId="9471"/>
    <cellStyle name="SAPBEXfilterDrill 8 5 5" xfId="1047"/>
    <cellStyle name="SAPBEXfilterDrill 8 5 5 2" xfId="4969"/>
    <cellStyle name="SAPBEXfilterDrill 8 5 5 2 2" xfId="10421"/>
    <cellStyle name="SAPBEXfilterDrill 8 5 5 3" xfId="4970"/>
    <cellStyle name="SAPBEXfilterDrill 8 5 5 3 2" xfId="10422"/>
    <cellStyle name="SAPBEXfilterDrill 8 5 5 4" xfId="4971"/>
    <cellStyle name="SAPBEXfilterDrill 8 5 5 4 2" xfId="10423"/>
    <cellStyle name="SAPBEXfilterDrill 8 5 5 5" xfId="4972"/>
    <cellStyle name="SAPBEXfilterDrill 8 5 5 5 2" xfId="10424"/>
    <cellStyle name="SAPBEXfilterDrill 8 5 5 6" xfId="6106"/>
    <cellStyle name="SAPBEXfilterDrill 8 5 5 7" xfId="9273"/>
    <cellStyle name="SAPBEXfilterDrill 8 5 6" xfId="1089"/>
    <cellStyle name="SAPBEXfilterDrill 8 5 6 2" xfId="4973"/>
    <cellStyle name="SAPBEXfilterDrill 8 5 6 2 2" xfId="10425"/>
    <cellStyle name="SAPBEXfilterDrill 8 5 6 3" xfId="4974"/>
    <cellStyle name="SAPBEXfilterDrill 8 5 6 3 2" xfId="10426"/>
    <cellStyle name="SAPBEXfilterDrill 8 5 6 4" xfId="4975"/>
    <cellStyle name="SAPBEXfilterDrill 8 5 6 4 2" xfId="10427"/>
    <cellStyle name="SAPBEXfilterDrill 8 5 6 5" xfId="4976"/>
    <cellStyle name="SAPBEXfilterDrill 8 5 6 5 2" xfId="10428"/>
    <cellStyle name="SAPBEXfilterDrill 8 5 6 6" xfId="6148"/>
    <cellStyle name="SAPBEXfilterDrill 8 5 6 7" xfId="9232"/>
    <cellStyle name="SAPBEXfilterDrill 8 5 7" xfId="723"/>
    <cellStyle name="SAPBEXfilterDrill 8 5 7 2" xfId="4977"/>
    <cellStyle name="SAPBEXfilterDrill 8 5 7 2 2" xfId="10429"/>
    <cellStyle name="SAPBEXfilterDrill 8 5 7 3" xfId="4978"/>
    <cellStyle name="SAPBEXfilterDrill 8 5 7 3 2" xfId="10430"/>
    <cellStyle name="SAPBEXfilterDrill 8 5 7 4" xfId="4979"/>
    <cellStyle name="SAPBEXfilterDrill 8 5 7 4 2" xfId="10431"/>
    <cellStyle name="SAPBEXfilterDrill 8 5 7 5" xfId="4980"/>
    <cellStyle name="SAPBEXfilterDrill 8 5 7 5 2" xfId="10432"/>
    <cellStyle name="SAPBEXfilterDrill 8 5 7 6" xfId="5782"/>
    <cellStyle name="SAPBEXfilterDrill 8 5 7 7" xfId="9589"/>
    <cellStyle name="SAPBEXfilterDrill 8 5 8" xfId="1181"/>
    <cellStyle name="SAPBEXfilterDrill 8 5 8 2" xfId="4981"/>
    <cellStyle name="SAPBEXfilterDrill 8 5 8 2 2" xfId="10433"/>
    <cellStyle name="SAPBEXfilterDrill 8 5 8 3" xfId="4982"/>
    <cellStyle name="SAPBEXfilterDrill 8 5 8 3 2" xfId="10434"/>
    <cellStyle name="SAPBEXfilterDrill 8 5 8 4" xfId="4983"/>
    <cellStyle name="SAPBEXfilterDrill 8 5 8 4 2" xfId="10435"/>
    <cellStyle name="SAPBEXfilterDrill 8 5 8 5" xfId="4984"/>
    <cellStyle name="SAPBEXfilterDrill 8 5 8 5 2" xfId="10436"/>
    <cellStyle name="SAPBEXfilterDrill 8 5 8 6" xfId="6240"/>
    <cellStyle name="SAPBEXfilterDrill 8 5 8 7" xfId="9141"/>
    <cellStyle name="SAPBEXfilterDrill 8 5 9" xfId="1132"/>
    <cellStyle name="SAPBEXfilterDrill 8 5 9 2" xfId="4985"/>
    <cellStyle name="SAPBEXfilterDrill 8 5 9 2 2" xfId="10437"/>
    <cellStyle name="SAPBEXfilterDrill 8 5 9 3" xfId="4986"/>
    <cellStyle name="SAPBEXfilterDrill 8 5 9 3 2" xfId="10438"/>
    <cellStyle name="SAPBEXfilterDrill 8 5 9 4" xfId="4987"/>
    <cellStyle name="SAPBEXfilterDrill 8 5 9 4 2" xfId="10439"/>
    <cellStyle name="SAPBEXfilterDrill 8 5 9 5" xfId="4988"/>
    <cellStyle name="SAPBEXfilterDrill 8 5 9 5 2" xfId="10440"/>
    <cellStyle name="SAPBEXfilterDrill 8 5 9 6" xfId="6191"/>
    <cellStyle name="SAPBEXfilterDrill 8 5 9 7" xfId="9190"/>
    <cellStyle name="SAPBEXfilterDrill 8 6" xfId="580"/>
    <cellStyle name="SAPBEXfilterDrill 8 6 10" xfId="645"/>
    <cellStyle name="SAPBEXfilterDrill 8 6 10 2" xfId="4989"/>
    <cellStyle name="SAPBEXfilterDrill 8 6 10 2 2" xfId="10441"/>
    <cellStyle name="SAPBEXfilterDrill 8 6 10 3" xfId="4990"/>
    <cellStyle name="SAPBEXfilterDrill 8 6 10 3 2" xfId="10442"/>
    <cellStyle name="SAPBEXfilterDrill 8 6 10 4" xfId="4991"/>
    <cellStyle name="SAPBEXfilterDrill 8 6 10 4 2" xfId="10443"/>
    <cellStyle name="SAPBEXfilterDrill 8 6 10 5" xfId="4992"/>
    <cellStyle name="SAPBEXfilterDrill 8 6 10 5 2" xfId="10444"/>
    <cellStyle name="SAPBEXfilterDrill 8 6 10 6" xfId="5704"/>
    <cellStyle name="SAPBEXfilterDrill 8 6 10 7" xfId="9667"/>
    <cellStyle name="SAPBEXfilterDrill 8 6 11" xfId="1301"/>
    <cellStyle name="SAPBEXfilterDrill 8 6 11 2" xfId="4993"/>
    <cellStyle name="SAPBEXfilterDrill 8 6 11 2 2" xfId="10445"/>
    <cellStyle name="SAPBEXfilterDrill 8 6 11 3" xfId="4994"/>
    <cellStyle name="SAPBEXfilterDrill 8 6 11 3 2" xfId="10446"/>
    <cellStyle name="SAPBEXfilterDrill 8 6 11 4" xfId="4995"/>
    <cellStyle name="SAPBEXfilterDrill 8 6 11 4 2" xfId="10447"/>
    <cellStyle name="SAPBEXfilterDrill 8 6 11 5" xfId="4996"/>
    <cellStyle name="SAPBEXfilterDrill 8 6 11 5 2" xfId="10448"/>
    <cellStyle name="SAPBEXfilterDrill 8 6 11 6" xfId="6360"/>
    <cellStyle name="SAPBEXfilterDrill 8 6 11 7" xfId="9024"/>
    <cellStyle name="SAPBEXfilterDrill 8 6 12" xfId="1231"/>
    <cellStyle name="SAPBEXfilterDrill 8 6 12 2" xfId="4997"/>
    <cellStyle name="SAPBEXfilterDrill 8 6 12 2 2" xfId="10449"/>
    <cellStyle name="SAPBEXfilterDrill 8 6 12 3" xfId="4998"/>
    <cellStyle name="SAPBEXfilterDrill 8 6 12 3 2" xfId="10450"/>
    <cellStyle name="SAPBEXfilterDrill 8 6 12 4" xfId="4999"/>
    <cellStyle name="SAPBEXfilterDrill 8 6 12 4 2" xfId="10451"/>
    <cellStyle name="SAPBEXfilterDrill 8 6 12 5" xfId="5000"/>
    <cellStyle name="SAPBEXfilterDrill 8 6 12 5 2" xfId="10452"/>
    <cellStyle name="SAPBEXfilterDrill 8 6 12 6" xfId="6290"/>
    <cellStyle name="SAPBEXfilterDrill 8 6 12 7" xfId="9092"/>
    <cellStyle name="SAPBEXfilterDrill 8 6 13" xfId="1349"/>
    <cellStyle name="SAPBEXfilterDrill 8 6 13 2" xfId="5001"/>
    <cellStyle name="SAPBEXfilterDrill 8 6 13 2 2" xfId="10453"/>
    <cellStyle name="SAPBEXfilterDrill 8 6 13 3" xfId="5002"/>
    <cellStyle name="SAPBEXfilterDrill 8 6 13 3 2" xfId="10454"/>
    <cellStyle name="SAPBEXfilterDrill 8 6 13 4" xfId="5003"/>
    <cellStyle name="SAPBEXfilterDrill 8 6 13 4 2" xfId="10455"/>
    <cellStyle name="SAPBEXfilterDrill 8 6 13 5" xfId="5004"/>
    <cellStyle name="SAPBEXfilterDrill 8 6 13 5 2" xfId="10456"/>
    <cellStyle name="SAPBEXfilterDrill 8 6 13 6" xfId="6408"/>
    <cellStyle name="SAPBEXfilterDrill 8 6 13 7" xfId="8977"/>
    <cellStyle name="SAPBEXfilterDrill 8 6 14" xfId="1420"/>
    <cellStyle name="SAPBEXfilterDrill 8 6 14 2" xfId="5005"/>
    <cellStyle name="SAPBEXfilterDrill 8 6 14 2 2" xfId="10457"/>
    <cellStyle name="SAPBEXfilterDrill 8 6 14 3" xfId="5006"/>
    <cellStyle name="SAPBEXfilterDrill 8 6 14 3 2" xfId="10458"/>
    <cellStyle name="SAPBEXfilterDrill 8 6 14 4" xfId="5007"/>
    <cellStyle name="SAPBEXfilterDrill 8 6 14 4 2" xfId="10459"/>
    <cellStyle name="SAPBEXfilterDrill 8 6 14 5" xfId="5008"/>
    <cellStyle name="SAPBEXfilterDrill 8 6 14 5 2" xfId="10460"/>
    <cellStyle name="SAPBEXfilterDrill 8 6 14 6" xfId="6479"/>
    <cellStyle name="SAPBEXfilterDrill 8 6 14 7" xfId="8909"/>
    <cellStyle name="SAPBEXfilterDrill 8 6 15" xfId="1408"/>
    <cellStyle name="SAPBEXfilterDrill 8 6 15 2" xfId="5009"/>
    <cellStyle name="SAPBEXfilterDrill 8 6 15 2 2" xfId="10461"/>
    <cellStyle name="SAPBEXfilterDrill 8 6 15 3" xfId="5010"/>
    <cellStyle name="SAPBEXfilterDrill 8 6 15 3 2" xfId="10462"/>
    <cellStyle name="SAPBEXfilterDrill 8 6 15 4" xfId="5011"/>
    <cellStyle name="SAPBEXfilterDrill 8 6 15 4 2" xfId="10463"/>
    <cellStyle name="SAPBEXfilterDrill 8 6 15 5" xfId="5012"/>
    <cellStyle name="SAPBEXfilterDrill 8 6 15 5 2" xfId="10464"/>
    <cellStyle name="SAPBEXfilterDrill 8 6 15 6" xfId="6467"/>
    <cellStyle name="SAPBEXfilterDrill 8 6 15 7" xfId="8921"/>
    <cellStyle name="SAPBEXfilterDrill 8 6 16" xfId="1432"/>
    <cellStyle name="SAPBEXfilterDrill 8 6 16 2" xfId="5013"/>
    <cellStyle name="SAPBEXfilterDrill 8 6 16 2 2" xfId="10465"/>
    <cellStyle name="SAPBEXfilterDrill 8 6 16 3" xfId="5014"/>
    <cellStyle name="SAPBEXfilterDrill 8 6 16 3 2" xfId="10466"/>
    <cellStyle name="SAPBEXfilterDrill 8 6 16 4" xfId="5015"/>
    <cellStyle name="SAPBEXfilterDrill 8 6 16 4 2" xfId="10467"/>
    <cellStyle name="SAPBEXfilterDrill 8 6 16 5" xfId="5016"/>
    <cellStyle name="SAPBEXfilterDrill 8 6 16 5 2" xfId="10468"/>
    <cellStyle name="SAPBEXfilterDrill 8 6 16 6" xfId="6491"/>
    <cellStyle name="SAPBEXfilterDrill 8 6 16 7" xfId="8898"/>
    <cellStyle name="SAPBEXfilterDrill 8 6 17" xfId="806"/>
    <cellStyle name="SAPBEXfilterDrill 8 6 17 2" xfId="5017"/>
    <cellStyle name="SAPBEXfilterDrill 8 6 17 2 2" xfId="10469"/>
    <cellStyle name="SAPBEXfilterDrill 8 6 17 3" xfId="5018"/>
    <cellStyle name="SAPBEXfilterDrill 8 6 17 3 2" xfId="10470"/>
    <cellStyle name="SAPBEXfilterDrill 8 6 17 4" xfId="5019"/>
    <cellStyle name="SAPBEXfilterDrill 8 6 17 4 2" xfId="10471"/>
    <cellStyle name="SAPBEXfilterDrill 8 6 17 5" xfId="5020"/>
    <cellStyle name="SAPBEXfilterDrill 8 6 17 5 2" xfId="10472"/>
    <cellStyle name="SAPBEXfilterDrill 8 6 17 6" xfId="5865"/>
    <cellStyle name="SAPBEXfilterDrill 8 6 17 7" xfId="9508"/>
    <cellStyle name="SAPBEXfilterDrill 8 6 18" xfId="1475"/>
    <cellStyle name="SAPBEXfilterDrill 8 6 18 2" xfId="5021"/>
    <cellStyle name="SAPBEXfilterDrill 8 6 18 2 2" xfId="10473"/>
    <cellStyle name="SAPBEXfilterDrill 8 6 18 3" xfId="5022"/>
    <cellStyle name="SAPBEXfilterDrill 8 6 18 3 2" xfId="10474"/>
    <cellStyle name="SAPBEXfilterDrill 8 6 18 4" xfId="5023"/>
    <cellStyle name="SAPBEXfilterDrill 8 6 18 4 2" xfId="10475"/>
    <cellStyle name="SAPBEXfilterDrill 8 6 18 5" xfId="5024"/>
    <cellStyle name="SAPBEXfilterDrill 8 6 18 5 2" xfId="10476"/>
    <cellStyle name="SAPBEXfilterDrill 8 6 18 6" xfId="6534"/>
    <cellStyle name="SAPBEXfilterDrill 8 6 18 7" xfId="8860"/>
    <cellStyle name="SAPBEXfilterDrill 8 6 19" xfId="1504"/>
    <cellStyle name="SAPBEXfilterDrill 8 6 19 2" xfId="5025"/>
    <cellStyle name="SAPBEXfilterDrill 8 6 19 2 2" xfId="10477"/>
    <cellStyle name="SAPBEXfilterDrill 8 6 19 3" xfId="5026"/>
    <cellStyle name="SAPBEXfilterDrill 8 6 19 3 2" xfId="10478"/>
    <cellStyle name="SAPBEXfilterDrill 8 6 19 4" xfId="5027"/>
    <cellStyle name="SAPBEXfilterDrill 8 6 19 4 2" xfId="10479"/>
    <cellStyle name="SAPBEXfilterDrill 8 6 19 5" xfId="5028"/>
    <cellStyle name="SAPBEXfilterDrill 8 6 19 5 2" xfId="10480"/>
    <cellStyle name="SAPBEXfilterDrill 8 6 19 6" xfId="6563"/>
    <cellStyle name="SAPBEXfilterDrill 8 6 19 7" xfId="8831"/>
    <cellStyle name="SAPBEXfilterDrill 8 6 2" xfId="939"/>
    <cellStyle name="SAPBEXfilterDrill 8 6 2 2" xfId="5029"/>
    <cellStyle name="SAPBEXfilterDrill 8 6 2 2 2" xfId="5030"/>
    <cellStyle name="SAPBEXfilterDrill 8 6 2 2 2 2" xfId="10482"/>
    <cellStyle name="SAPBEXfilterDrill 8 6 2 2 3" xfId="5031"/>
    <cellStyle name="SAPBEXfilterDrill 8 6 2 2 3 2" xfId="10483"/>
    <cellStyle name="SAPBEXfilterDrill 8 6 2 2 4" xfId="10481"/>
    <cellStyle name="SAPBEXfilterDrill 8 6 2 3" xfId="5032"/>
    <cellStyle name="SAPBEXfilterDrill 8 6 2 3 2" xfId="10484"/>
    <cellStyle name="SAPBEXfilterDrill 8 6 2 4" xfId="5033"/>
    <cellStyle name="SAPBEXfilterDrill 8 6 2 4 2" xfId="10485"/>
    <cellStyle name="SAPBEXfilterDrill 8 6 2 5" xfId="5034"/>
    <cellStyle name="SAPBEXfilterDrill 8 6 2 5 2" xfId="10486"/>
    <cellStyle name="SAPBEXfilterDrill 8 6 2 6" xfId="5035"/>
    <cellStyle name="SAPBEXfilterDrill 8 6 2 6 2" xfId="10487"/>
    <cellStyle name="SAPBEXfilterDrill 8 6 2 7" xfId="5998"/>
    <cellStyle name="SAPBEXfilterDrill 8 6 2 8" xfId="9379"/>
    <cellStyle name="SAPBEXfilterDrill 8 6 20" xfId="857"/>
    <cellStyle name="SAPBEXfilterDrill 8 6 20 2" xfId="5036"/>
    <cellStyle name="SAPBEXfilterDrill 8 6 20 2 2" xfId="10488"/>
    <cellStyle name="SAPBEXfilterDrill 8 6 20 3" xfId="5037"/>
    <cellStyle name="SAPBEXfilterDrill 8 6 20 3 2" xfId="10489"/>
    <cellStyle name="SAPBEXfilterDrill 8 6 20 4" xfId="5038"/>
    <cellStyle name="SAPBEXfilterDrill 8 6 20 4 2" xfId="10490"/>
    <cellStyle name="SAPBEXfilterDrill 8 6 20 5" xfId="5916"/>
    <cellStyle name="SAPBEXfilterDrill 8 6 20 6" xfId="9459"/>
    <cellStyle name="SAPBEXfilterDrill 8 6 3" xfId="771"/>
    <cellStyle name="SAPBEXfilterDrill 8 6 3 2" xfId="5039"/>
    <cellStyle name="SAPBEXfilterDrill 8 6 3 2 2" xfId="10491"/>
    <cellStyle name="SAPBEXfilterDrill 8 6 3 3" xfId="5040"/>
    <cellStyle name="SAPBEXfilterDrill 8 6 3 3 2" xfId="10492"/>
    <cellStyle name="SAPBEXfilterDrill 8 6 3 4" xfId="5041"/>
    <cellStyle name="SAPBEXfilterDrill 8 6 3 4 2" xfId="10493"/>
    <cellStyle name="SAPBEXfilterDrill 8 6 3 5" xfId="5042"/>
    <cellStyle name="SAPBEXfilterDrill 8 6 3 5 2" xfId="10494"/>
    <cellStyle name="SAPBEXfilterDrill 8 6 3 6" xfId="5830"/>
    <cellStyle name="SAPBEXfilterDrill 8 6 3 7" xfId="9542"/>
    <cellStyle name="SAPBEXfilterDrill 8 6 4" xfId="994"/>
    <cellStyle name="SAPBEXfilterDrill 8 6 4 2" xfId="5043"/>
    <cellStyle name="SAPBEXfilterDrill 8 6 4 2 2" xfId="10495"/>
    <cellStyle name="SAPBEXfilterDrill 8 6 4 3" xfId="5044"/>
    <cellStyle name="SAPBEXfilterDrill 8 6 4 3 2" xfId="10496"/>
    <cellStyle name="SAPBEXfilterDrill 8 6 4 4" xfId="5045"/>
    <cellStyle name="SAPBEXfilterDrill 8 6 4 4 2" xfId="10497"/>
    <cellStyle name="SAPBEXfilterDrill 8 6 4 5" xfId="5046"/>
    <cellStyle name="SAPBEXfilterDrill 8 6 4 5 2" xfId="10498"/>
    <cellStyle name="SAPBEXfilterDrill 8 6 4 6" xfId="6053"/>
    <cellStyle name="SAPBEXfilterDrill 8 6 4 7" xfId="9325"/>
    <cellStyle name="SAPBEXfilterDrill 8 6 5" xfId="1090"/>
    <cellStyle name="SAPBEXfilterDrill 8 6 5 2" xfId="5047"/>
    <cellStyle name="SAPBEXfilterDrill 8 6 5 2 2" xfId="10499"/>
    <cellStyle name="SAPBEXfilterDrill 8 6 5 3" xfId="5048"/>
    <cellStyle name="SAPBEXfilterDrill 8 6 5 3 2" xfId="10500"/>
    <cellStyle name="SAPBEXfilterDrill 8 6 5 4" xfId="5049"/>
    <cellStyle name="SAPBEXfilterDrill 8 6 5 4 2" xfId="10501"/>
    <cellStyle name="SAPBEXfilterDrill 8 6 5 5" xfId="5050"/>
    <cellStyle name="SAPBEXfilterDrill 8 6 5 5 2" xfId="10502"/>
    <cellStyle name="SAPBEXfilterDrill 8 6 5 6" xfId="6149"/>
    <cellStyle name="SAPBEXfilterDrill 8 6 5 7" xfId="9231"/>
    <cellStyle name="SAPBEXfilterDrill 8 6 6" xfId="842"/>
    <cellStyle name="SAPBEXfilterDrill 8 6 6 2" xfId="5051"/>
    <cellStyle name="SAPBEXfilterDrill 8 6 6 2 2" xfId="10503"/>
    <cellStyle name="SAPBEXfilterDrill 8 6 6 3" xfId="5052"/>
    <cellStyle name="SAPBEXfilterDrill 8 6 6 3 2" xfId="10504"/>
    <cellStyle name="SAPBEXfilterDrill 8 6 6 4" xfId="5053"/>
    <cellStyle name="SAPBEXfilterDrill 8 6 6 4 2" xfId="10505"/>
    <cellStyle name="SAPBEXfilterDrill 8 6 6 5" xfId="5054"/>
    <cellStyle name="SAPBEXfilterDrill 8 6 6 5 2" xfId="10506"/>
    <cellStyle name="SAPBEXfilterDrill 8 6 6 6" xfId="5901"/>
    <cellStyle name="SAPBEXfilterDrill 8 6 6 7" xfId="9473"/>
    <cellStyle name="SAPBEXfilterDrill 8 6 7" xfId="1182"/>
    <cellStyle name="SAPBEXfilterDrill 8 6 7 2" xfId="5055"/>
    <cellStyle name="SAPBEXfilterDrill 8 6 7 2 2" xfId="10507"/>
    <cellStyle name="SAPBEXfilterDrill 8 6 7 3" xfId="5056"/>
    <cellStyle name="SAPBEXfilterDrill 8 6 7 3 2" xfId="10508"/>
    <cellStyle name="SAPBEXfilterDrill 8 6 7 4" xfId="5057"/>
    <cellStyle name="SAPBEXfilterDrill 8 6 7 4 2" xfId="10509"/>
    <cellStyle name="SAPBEXfilterDrill 8 6 7 5" xfId="5058"/>
    <cellStyle name="SAPBEXfilterDrill 8 6 7 5 2" xfId="10510"/>
    <cellStyle name="SAPBEXfilterDrill 8 6 7 6" xfId="6241"/>
    <cellStyle name="SAPBEXfilterDrill 8 6 7 7" xfId="9140"/>
    <cellStyle name="SAPBEXfilterDrill 8 6 8" xfId="1133"/>
    <cellStyle name="SAPBEXfilterDrill 8 6 8 2" xfId="5059"/>
    <cellStyle name="SAPBEXfilterDrill 8 6 8 2 2" xfId="10511"/>
    <cellStyle name="SAPBEXfilterDrill 8 6 8 3" xfId="5060"/>
    <cellStyle name="SAPBEXfilterDrill 8 6 8 3 2" xfId="10512"/>
    <cellStyle name="SAPBEXfilterDrill 8 6 8 4" xfId="5061"/>
    <cellStyle name="SAPBEXfilterDrill 8 6 8 4 2" xfId="10513"/>
    <cellStyle name="SAPBEXfilterDrill 8 6 8 5" xfId="5062"/>
    <cellStyle name="SAPBEXfilterDrill 8 6 8 5 2" xfId="10514"/>
    <cellStyle name="SAPBEXfilterDrill 8 6 8 6" xfId="6192"/>
    <cellStyle name="SAPBEXfilterDrill 8 6 8 7" xfId="9189"/>
    <cellStyle name="SAPBEXfilterDrill 8 6 9" xfId="1073"/>
    <cellStyle name="SAPBEXfilterDrill 8 6 9 2" xfId="5063"/>
    <cellStyle name="SAPBEXfilterDrill 8 6 9 2 2" xfId="10515"/>
    <cellStyle name="SAPBEXfilterDrill 8 6 9 3" xfId="5064"/>
    <cellStyle name="SAPBEXfilterDrill 8 6 9 3 2" xfId="10516"/>
    <cellStyle name="SAPBEXfilterDrill 8 6 9 4" xfId="5065"/>
    <cellStyle name="SAPBEXfilterDrill 8 6 9 4 2" xfId="10517"/>
    <cellStyle name="SAPBEXfilterDrill 8 6 9 5" xfId="5066"/>
    <cellStyle name="SAPBEXfilterDrill 8 6 9 5 2" xfId="10518"/>
    <cellStyle name="SAPBEXfilterDrill 8 6 9 6" xfId="6132"/>
    <cellStyle name="SAPBEXfilterDrill 8 6 9 7" xfId="9247"/>
    <cellStyle name="SAPBEXfilterDrill 8 7" xfId="897"/>
    <cellStyle name="SAPBEXfilterDrill 8 7 2" xfId="5067"/>
    <cellStyle name="SAPBEXfilterDrill 8 7 2 2" xfId="5068"/>
    <cellStyle name="SAPBEXfilterDrill 8 7 2 2 2" xfId="10520"/>
    <cellStyle name="SAPBEXfilterDrill 8 7 2 3" xfId="5069"/>
    <cellStyle name="SAPBEXfilterDrill 8 7 2 3 2" xfId="10521"/>
    <cellStyle name="SAPBEXfilterDrill 8 7 2 4" xfId="10519"/>
    <cellStyle name="SAPBEXfilterDrill 8 7 3" xfId="5070"/>
    <cellStyle name="SAPBEXfilterDrill 8 7 3 2" xfId="10522"/>
    <cellStyle name="SAPBEXfilterDrill 8 7 4" xfId="5071"/>
    <cellStyle name="SAPBEXfilterDrill 8 7 4 2" xfId="10523"/>
    <cellStyle name="SAPBEXfilterDrill 8 7 5" xfId="5072"/>
    <cellStyle name="SAPBEXfilterDrill 8 7 5 2" xfId="10524"/>
    <cellStyle name="SAPBEXfilterDrill 8 7 6" xfId="5073"/>
    <cellStyle name="SAPBEXfilterDrill 8 7 6 2" xfId="10525"/>
    <cellStyle name="SAPBEXfilterDrill 8 7 7" xfId="5956"/>
    <cellStyle name="SAPBEXfilterDrill 8 7 8" xfId="9420"/>
    <cellStyle name="SAPBEXfilterDrill 8 8" xfId="657"/>
    <cellStyle name="SAPBEXfilterDrill 8 8 2" xfId="5074"/>
    <cellStyle name="SAPBEXfilterDrill 8 8 2 2" xfId="10526"/>
    <cellStyle name="SAPBEXfilterDrill 8 8 3" xfId="5075"/>
    <cellStyle name="SAPBEXfilterDrill 8 8 3 2" xfId="10527"/>
    <cellStyle name="SAPBEXfilterDrill 8 8 4" xfId="5076"/>
    <cellStyle name="SAPBEXfilterDrill 8 8 4 2" xfId="10528"/>
    <cellStyle name="SAPBEXfilterDrill 8 8 5" xfId="5077"/>
    <cellStyle name="SAPBEXfilterDrill 8 8 5 2" xfId="10529"/>
    <cellStyle name="SAPBEXfilterDrill 8 8 6" xfId="5716"/>
    <cellStyle name="SAPBEXfilterDrill 8 8 7" xfId="9655"/>
    <cellStyle name="SAPBEXfilterDrill 8 9" xfId="1056"/>
    <cellStyle name="SAPBEXfilterDrill 8 9 2" xfId="5078"/>
    <cellStyle name="SAPBEXfilterDrill 8 9 2 2" xfId="10530"/>
    <cellStyle name="SAPBEXfilterDrill 8 9 3" xfId="5079"/>
    <cellStyle name="SAPBEXfilterDrill 8 9 3 2" xfId="10531"/>
    <cellStyle name="SAPBEXfilterDrill 8 9 4" xfId="5080"/>
    <cellStyle name="SAPBEXfilterDrill 8 9 4 2" xfId="10532"/>
    <cellStyle name="SAPBEXfilterDrill 8 9 5" xfId="5081"/>
    <cellStyle name="SAPBEXfilterDrill 8 9 5 2" xfId="10533"/>
    <cellStyle name="SAPBEXfilterDrill 8 9 6" xfId="6115"/>
    <cellStyle name="SAPBEXfilterDrill 8 9 7" xfId="9264"/>
    <cellStyle name="SAPBEXfilterDrill 9" xfId="493"/>
    <cellStyle name="SAPBEXfilterDrill 9 10" xfId="730"/>
    <cellStyle name="SAPBEXfilterDrill 9 10 2" xfId="5082"/>
    <cellStyle name="SAPBEXfilterDrill 9 10 2 2" xfId="10534"/>
    <cellStyle name="SAPBEXfilterDrill 9 10 3" xfId="5083"/>
    <cellStyle name="SAPBEXfilterDrill 9 10 3 2" xfId="10535"/>
    <cellStyle name="SAPBEXfilterDrill 9 10 4" xfId="5084"/>
    <cellStyle name="SAPBEXfilterDrill 9 10 4 2" xfId="10536"/>
    <cellStyle name="SAPBEXfilterDrill 9 10 5" xfId="5085"/>
    <cellStyle name="SAPBEXfilterDrill 9 10 5 2" xfId="10537"/>
    <cellStyle name="SAPBEXfilterDrill 9 10 6" xfId="5789"/>
    <cellStyle name="SAPBEXfilterDrill 9 10 7" xfId="9582"/>
    <cellStyle name="SAPBEXfilterDrill 9 11" xfId="816"/>
    <cellStyle name="SAPBEXfilterDrill 9 11 2" xfId="5086"/>
    <cellStyle name="SAPBEXfilterDrill 9 11 2 2" xfId="10538"/>
    <cellStyle name="SAPBEXfilterDrill 9 11 3" xfId="5087"/>
    <cellStyle name="SAPBEXfilterDrill 9 11 3 2" xfId="10539"/>
    <cellStyle name="SAPBEXfilterDrill 9 11 4" xfId="5088"/>
    <cellStyle name="SAPBEXfilterDrill 9 11 4 2" xfId="10540"/>
    <cellStyle name="SAPBEXfilterDrill 9 11 5" xfId="5089"/>
    <cellStyle name="SAPBEXfilterDrill 9 11 5 2" xfId="10541"/>
    <cellStyle name="SAPBEXfilterDrill 9 11 6" xfId="5875"/>
    <cellStyle name="SAPBEXfilterDrill 9 11 7" xfId="9499"/>
    <cellStyle name="SAPBEXfilterDrill 9 12" xfId="1302"/>
    <cellStyle name="SAPBEXfilterDrill 9 12 2" xfId="5090"/>
    <cellStyle name="SAPBEXfilterDrill 9 12 2 2" xfId="10542"/>
    <cellStyle name="SAPBEXfilterDrill 9 12 3" xfId="5091"/>
    <cellStyle name="SAPBEXfilterDrill 9 12 3 2" xfId="10543"/>
    <cellStyle name="SAPBEXfilterDrill 9 12 4" xfId="5092"/>
    <cellStyle name="SAPBEXfilterDrill 9 12 4 2" xfId="10544"/>
    <cellStyle name="SAPBEXfilterDrill 9 12 5" xfId="5093"/>
    <cellStyle name="SAPBEXfilterDrill 9 12 5 2" xfId="10545"/>
    <cellStyle name="SAPBEXfilterDrill 9 12 6" xfId="6361"/>
    <cellStyle name="SAPBEXfilterDrill 9 12 7" xfId="9023"/>
    <cellStyle name="SAPBEXfilterDrill 9 13" xfId="1232"/>
    <cellStyle name="SAPBEXfilterDrill 9 13 2" xfId="5094"/>
    <cellStyle name="SAPBEXfilterDrill 9 13 2 2" xfId="10546"/>
    <cellStyle name="SAPBEXfilterDrill 9 13 3" xfId="5095"/>
    <cellStyle name="SAPBEXfilterDrill 9 13 3 2" xfId="10547"/>
    <cellStyle name="SAPBEXfilterDrill 9 13 4" xfId="5096"/>
    <cellStyle name="SAPBEXfilterDrill 9 13 4 2" xfId="10548"/>
    <cellStyle name="SAPBEXfilterDrill 9 13 5" xfId="5097"/>
    <cellStyle name="SAPBEXfilterDrill 9 13 5 2" xfId="10549"/>
    <cellStyle name="SAPBEXfilterDrill 9 13 6" xfId="6291"/>
    <cellStyle name="SAPBEXfilterDrill 9 13 7" xfId="9091"/>
    <cellStyle name="SAPBEXfilterDrill 9 14" xfId="1350"/>
    <cellStyle name="SAPBEXfilterDrill 9 14 2" xfId="5098"/>
    <cellStyle name="SAPBEXfilterDrill 9 14 2 2" xfId="10550"/>
    <cellStyle name="SAPBEXfilterDrill 9 14 3" xfId="5099"/>
    <cellStyle name="SAPBEXfilterDrill 9 14 3 2" xfId="10551"/>
    <cellStyle name="SAPBEXfilterDrill 9 14 4" xfId="5100"/>
    <cellStyle name="SAPBEXfilterDrill 9 14 4 2" xfId="10552"/>
    <cellStyle name="SAPBEXfilterDrill 9 14 5" xfId="5101"/>
    <cellStyle name="SAPBEXfilterDrill 9 14 5 2" xfId="10553"/>
    <cellStyle name="SAPBEXfilterDrill 9 14 6" xfId="6409"/>
    <cellStyle name="SAPBEXfilterDrill 9 14 7" xfId="8976"/>
    <cellStyle name="SAPBEXfilterDrill 9 15" xfId="1046"/>
    <cellStyle name="SAPBEXfilterDrill 9 15 2" xfId="5102"/>
    <cellStyle name="SAPBEXfilterDrill 9 15 2 2" xfId="10554"/>
    <cellStyle name="SAPBEXfilterDrill 9 15 3" xfId="5103"/>
    <cellStyle name="SAPBEXfilterDrill 9 15 3 2" xfId="10555"/>
    <cellStyle name="SAPBEXfilterDrill 9 15 4" xfId="5104"/>
    <cellStyle name="SAPBEXfilterDrill 9 15 4 2" xfId="10556"/>
    <cellStyle name="SAPBEXfilterDrill 9 15 5" xfId="5105"/>
    <cellStyle name="SAPBEXfilterDrill 9 15 5 2" xfId="10557"/>
    <cellStyle name="SAPBEXfilterDrill 9 15 6" xfId="6105"/>
    <cellStyle name="SAPBEXfilterDrill 9 15 7" xfId="9274"/>
    <cellStyle name="SAPBEXfilterDrill 9 16" xfId="1064"/>
    <cellStyle name="SAPBEXfilterDrill 9 16 2" xfId="5106"/>
    <cellStyle name="SAPBEXfilterDrill 9 16 2 2" xfId="10558"/>
    <cellStyle name="SAPBEXfilterDrill 9 16 3" xfId="5107"/>
    <cellStyle name="SAPBEXfilterDrill 9 16 3 2" xfId="10559"/>
    <cellStyle name="SAPBEXfilterDrill 9 16 4" xfId="5108"/>
    <cellStyle name="SAPBEXfilterDrill 9 16 4 2" xfId="10560"/>
    <cellStyle name="SAPBEXfilterDrill 9 16 5" xfId="5109"/>
    <cellStyle name="SAPBEXfilterDrill 9 16 5 2" xfId="10561"/>
    <cellStyle name="SAPBEXfilterDrill 9 16 6" xfId="6123"/>
    <cellStyle name="SAPBEXfilterDrill 9 16 7" xfId="9256"/>
    <cellStyle name="SAPBEXfilterDrill 9 17" xfId="712"/>
    <cellStyle name="SAPBEXfilterDrill 9 17 2" xfId="5110"/>
    <cellStyle name="SAPBEXfilterDrill 9 17 2 2" xfId="10562"/>
    <cellStyle name="SAPBEXfilterDrill 9 17 3" xfId="5111"/>
    <cellStyle name="SAPBEXfilterDrill 9 17 3 2" xfId="10563"/>
    <cellStyle name="SAPBEXfilterDrill 9 17 4" xfId="5112"/>
    <cellStyle name="SAPBEXfilterDrill 9 17 4 2" xfId="10564"/>
    <cellStyle name="SAPBEXfilterDrill 9 17 5" xfId="5113"/>
    <cellStyle name="SAPBEXfilterDrill 9 17 5 2" xfId="10565"/>
    <cellStyle name="SAPBEXfilterDrill 9 17 6" xfId="5771"/>
    <cellStyle name="SAPBEXfilterDrill 9 17 7" xfId="9600"/>
    <cellStyle name="SAPBEXfilterDrill 9 18" xfId="1462"/>
    <cellStyle name="SAPBEXfilterDrill 9 18 2" xfId="5114"/>
    <cellStyle name="SAPBEXfilterDrill 9 18 2 2" xfId="10566"/>
    <cellStyle name="SAPBEXfilterDrill 9 18 3" xfId="5115"/>
    <cellStyle name="SAPBEXfilterDrill 9 18 3 2" xfId="10567"/>
    <cellStyle name="SAPBEXfilterDrill 9 18 4" xfId="5116"/>
    <cellStyle name="SAPBEXfilterDrill 9 18 4 2" xfId="10568"/>
    <cellStyle name="SAPBEXfilterDrill 9 18 5" xfId="5117"/>
    <cellStyle name="SAPBEXfilterDrill 9 18 5 2" xfId="10569"/>
    <cellStyle name="SAPBEXfilterDrill 9 18 6" xfId="6521"/>
    <cellStyle name="SAPBEXfilterDrill 9 18 7" xfId="8873"/>
    <cellStyle name="SAPBEXfilterDrill 9 19" xfId="1491"/>
    <cellStyle name="SAPBEXfilterDrill 9 19 2" xfId="5118"/>
    <cellStyle name="SAPBEXfilterDrill 9 19 2 2" xfId="10570"/>
    <cellStyle name="SAPBEXfilterDrill 9 19 3" xfId="5119"/>
    <cellStyle name="SAPBEXfilterDrill 9 19 3 2" xfId="10571"/>
    <cellStyle name="SAPBEXfilterDrill 9 19 4" xfId="5120"/>
    <cellStyle name="SAPBEXfilterDrill 9 19 4 2" xfId="10572"/>
    <cellStyle name="SAPBEXfilterDrill 9 19 5" xfId="5121"/>
    <cellStyle name="SAPBEXfilterDrill 9 19 5 2" xfId="10573"/>
    <cellStyle name="SAPBEXfilterDrill 9 19 6" xfId="6550"/>
    <cellStyle name="SAPBEXfilterDrill 9 19 7" xfId="8844"/>
    <cellStyle name="SAPBEXfilterDrill 9 2" xfId="588"/>
    <cellStyle name="SAPBEXfilterDrill 9 2 2" xfId="5122"/>
    <cellStyle name="SAPBEXfilterDrill 9 2 2 2" xfId="10574"/>
    <cellStyle name="SAPBEXfilterDrill 9 2 3" xfId="5123"/>
    <cellStyle name="SAPBEXfilterDrill 9 2 3 2" xfId="10575"/>
    <cellStyle name="SAPBEXfilterDrill 9 2 4" xfId="9710"/>
    <cellStyle name="SAPBEXfilterDrill 9 20" xfId="1446"/>
    <cellStyle name="SAPBEXfilterDrill 9 20 2" xfId="5124"/>
    <cellStyle name="SAPBEXfilterDrill 9 20 2 2" xfId="10576"/>
    <cellStyle name="SAPBEXfilterDrill 9 20 3" xfId="5125"/>
    <cellStyle name="SAPBEXfilterDrill 9 20 3 2" xfId="10577"/>
    <cellStyle name="SAPBEXfilterDrill 9 20 4" xfId="5126"/>
    <cellStyle name="SAPBEXfilterDrill 9 20 4 2" xfId="10578"/>
    <cellStyle name="SAPBEXfilterDrill 9 20 5" xfId="5127"/>
    <cellStyle name="SAPBEXfilterDrill 9 20 5 2" xfId="10579"/>
    <cellStyle name="SAPBEXfilterDrill 9 20 6" xfId="6505"/>
    <cellStyle name="SAPBEXfilterDrill 9 20 7" xfId="8886"/>
    <cellStyle name="SAPBEXfilterDrill 9 21" xfId="1205"/>
    <cellStyle name="SAPBEXfilterDrill 9 21 2" xfId="5128"/>
    <cellStyle name="SAPBEXfilterDrill 9 21 2 2" xfId="10580"/>
    <cellStyle name="SAPBEXfilterDrill 9 21 3" xfId="5129"/>
    <cellStyle name="SAPBEXfilterDrill 9 21 3 2" xfId="10581"/>
    <cellStyle name="SAPBEXfilterDrill 9 21 4" xfId="5130"/>
    <cellStyle name="SAPBEXfilterDrill 9 21 4 2" xfId="10582"/>
    <cellStyle name="SAPBEXfilterDrill 9 21 5" xfId="6264"/>
    <cellStyle name="SAPBEXfilterDrill 9 21 6" xfId="9117"/>
    <cellStyle name="SAPBEXfilterDrill 9 3" xfId="901"/>
    <cellStyle name="SAPBEXfilterDrill 9 3 2" xfId="5131"/>
    <cellStyle name="SAPBEXfilterDrill 9 3 2 2" xfId="10583"/>
    <cellStyle name="SAPBEXfilterDrill 9 3 3" xfId="5132"/>
    <cellStyle name="SAPBEXfilterDrill 9 3 3 2" xfId="10584"/>
    <cellStyle name="SAPBEXfilterDrill 9 3 4" xfId="5133"/>
    <cellStyle name="SAPBEXfilterDrill 9 3 4 2" xfId="10585"/>
    <cellStyle name="SAPBEXfilterDrill 9 3 5" xfId="5134"/>
    <cellStyle name="SAPBEXfilterDrill 9 3 5 2" xfId="10586"/>
    <cellStyle name="SAPBEXfilterDrill 9 3 6" xfId="5960"/>
    <cellStyle name="SAPBEXfilterDrill 9 3 7" xfId="9416"/>
    <cellStyle name="SAPBEXfilterDrill 9 4" xfId="674"/>
    <cellStyle name="SAPBEXfilterDrill 9 4 2" xfId="5135"/>
    <cellStyle name="SAPBEXfilterDrill 9 4 2 2" xfId="10587"/>
    <cellStyle name="SAPBEXfilterDrill 9 4 3" xfId="5136"/>
    <cellStyle name="SAPBEXfilterDrill 9 4 3 2" xfId="10588"/>
    <cellStyle name="SAPBEXfilterDrill 9 4 4" xfId="5137"/>
    <cellStyle name="SAPBEXfilterDrill 9 4 4 2" xfId="10589"/>
    <cellStyle name="SAPBEXfilterDrill 9 4 5" xfId="5138"/>
    <cellStyle name="SAPBEXfilterDrill 9 4 5 2" xfId="10590"/>
    <cellStyle name="SAPBEXfilterDrill 9 4 6" xfId="5733"/>
    <cellStyle name="SAPBEXfilterDrill 9 4 7" xfId="9638"/>
    <cellStyle name="SAPBEXfilterDrill 9 5" xfId="996"/>
    <cellStyle name="SAPBEXfilterDrill 9 5 2" xfId="5139"/>
    <cellStyle name="SAPBEXfilterDrill 9 5 2 2" xfId="10591"/>
    <cellStyle name="SAPBEXfilterDrill 9 5 3" xfId="5140"/>
    <cellStyle name="SAPBEXfilterDrill 9 5 3 2" xfId="10592"/>
    <cellStyle name="SAPBEXfilterDrill 9 5 4" xfId="5141"/>
    <cellStyle name="SAPBEXfilterDrill 9 5 4 2" xfId="10593"/>
    <cellStyle name="SAPBEXfilterDrill 9 5 5" xfId="5142"/>
    <cellStyle name="SAPBEXfilterDrill 9 5 5 2" xfId="10594"/>
    <cellStyle name="SAPBEXfilterDrill 9 5 6" xfId="6055"/>
    <cellStyle name="SAPBEXfilterDrill 9 5 7" xfId="9323"/>
    <cellStyle name="SAPBEXfilterDrill 9 6" xfId="1091"/>
    <cellStyle name="SAPBEXfilterDrill 9 6 2" xfId="5143"/>
    <cellStyle name="SAPBEXfilterDrill 9 6 2 2" xfId="10595"/>
    <cellStyle name="SAPBEXfilterDrill 9 6 3" xfId="5144"/>
    <cellStyle name="SAPBEXfilterDrill 9 6 3 2" xfId="10596"/>
    <cellStyle name="SAPBEXfilterDrill 9 6 4" xfId="5145"/>
    <cellStyle name="SAPBEXfilterDrill 9 6 4 2" xfId="10597"/>
    <cellStyle name="SAPBEXfilterDrill 9 6 5" xfId="5146"/>
    <cellStyle name="SAPBEXfilterDrill 9 6 5 2" xfId="10598"/>
    <cellStyle name="SAPBEXfilterDrill 9 6 6" xfId="6150"/>
    <cellStyle name="SAPBEXfilterDrill 9 6 7" xfId="9230"/>
    <cellStyle name="SAPBEXfilterDrill 9 7" xfId="634"/>
    <cellStyle name="SAPBEXfilterDrill 9 7 2" xfId="5147"/>
    <cellStyle name="SAPBEXfilterDrill 9 7 2 2" xfId="10599"/>
    <cellStyle name="SAPBEXfilterDrill 9 7 3" xfId="5148"/>
    <cellStyle name="SAPBEXfilterDrill 9 7 3 2" xfId="10600"/>
    <cellStyle name="SAPBEXfilterDrill 9 7 4" xfId="5149"/>
    <cellStyle name="SAPBEXfilterDrill 9 7 4 2" xfId="10601"/>
    <cellStyle name="SAPBEXfilterDrill 9 7 5" xfId="5150"/>
    <cellStyle name="SAPBEXfilterDrill 9 7 5 2" xfId="10602"/>
    <cellStyle name="SAPBEXfilterDrill 9 7 6" xfId="5693"/>
    <cellStyle name="SAPBEXfilterDrill 9 7 7" xfId="9677"/>
    <cellStyle name="SAPBEXfilterDrill 9 8" xfId="1183"/>
    <cellStyle name="SAPBEXfilterDrill 9 8 2" xfId="5151"/>
    <cellStyle name="SAPBEXfilterDrill 9 8 2 2" xfId="10603"/>
    <cellStyle name="SAPBEXfilterDrill 9 8 3" xfId="5152"/>
    <cellStyle name="SAPBEXfilterDrill 9 8 3 2" xfId="10604"/>
    <cellStyle name="SAPBEXfilterDrill 9 8 4" xfId="5153"/>
    <cellStyle name="SAPBEXfilterDrill 9 8 4 2" xfId="10605"/>
    <cellStyle name="SAPBEXfilterDrill 9 8 5" xfId="5154"/>
    <cellStyle name="SAPBEXfilterDrill 9 8 5 2" xfId="10606"/>
    <cellStyle name="SAPBEXfilterDrill 9 8 6" xfId="6242"/>
    <cellStyle name="SAPBEXfilterDrill 9 8 7" xfId="9139"/>
    <cellStyle name="SAPBEXfilterDrill 9 9" xfId="1134"/>
    <cellStyle name="SAPBEXfilterDrill 9 9 2" xfId="5155"/>
    <cellStyle name="SAPBEXfilterDrill 9 9 2 2" xfId="10607"/>
    <cellStyle name="SAPBEXfilterDrill 9 9 3" xfId="5156"/>
    <cellStyle name="SAPBEXfilterDrill 9 9 3 2" xfId="10608"/>
    <cellStyle name="SAPBEXfilterDrill 9 9 4" xfId="5157"/>
    <cellStyle name="SAPBEXfilterDrill 9 9 4 2" xfId="10609"/>
    <cellStyle name="SAPBEXfilterDrill 9 9 5" xfId="5158"/>
    <cellStyle name="SAPBEXfilterDrill 9 9 5 2" xfId="10610"/>
    <cellStyle name="SAPBEXfilterDrill 9 9 6" xfId="6193"/>
    <cellStyle name="SAPBEXfilterDrill 9 9 7" xfId="9188"/>
    <cellStyle name="SAPBEXfilterItem" xfId="411"/>
    <cellStyle name="SAPBEXfilterText" xfId="412"/>
    <cellStyle name="SAPBEXformats" xfId="413"/>
    <cellStyle name="SAPBEXheaderItem" xfId="414"/>
    <cellStyle name="SAPBEXheaderItem 2" xfId="415"/>
    <cellStyle name="SAPBEXheaderItem 3" xfId="416"/>
    <cellStyle name="SAPBEXheaderText" xfId="417"/>
    <cellStyle name="SAPBEXheaderText 2" xfId="418"/>
    <cellStyle name="SAPBEXheaderText 3" xfId="419"/>
    <cellStyle name="SAPBEXHLevel0" xfId="420"/>
    <cellStyle name="SAPBEXHLevel0 2" xfId="421"/>
    <cellStyle name="SAPBEXHLevel0 3" xfId="422"/>
    <cellStyle name="SAPBEXHLevel0 4" xfId="423"/>
    <cellStyle name="SAPBEXHLevel0 5" xfId="424"/>
    <cellStyle name="SAPBEXHLevel0 6" xfId="515"/>
    <cellStyle name="SAPBEXHLevel0 6 2" xfId="599"/>
    <cellStyle name="SAPBEXHLevel0X" xfId="425"/>
    <cellStyle name="SAPBEXHLevel0X 2" xfId="426"/>
    <cellStyle name="SAPBEXHLevel0X 3" xfId="427"/>
    <cellStyle name="SAPBEXHLevel0X 4" xfId="428"/>
    <cellStyle name="SAPBEXHLevel0X 5" xfId="429"/>
    <cellStyle name="SAPBEXHLevel0X 6" xfId="513"/>
    <cellStyle name="SAPBEXHLevel0X 6 2" xfId="597"/>
    <cellStyle name="SAPBEXHLevel1" xfId="430"/>
    <cellStyle name="SAPBEXHLevel1 2" xfId="431"/>
    <cellStyle name="SAPBEXHLevel1 3" xfId="432"/>
    <cellStyle name="SAPBEXHLevel1 4" xfId="433"/>
    <cellStyle name="SAPBEXHLevel1 5" xfId="434"/>
    <cellStyle name="SAPBEXHLevel1 6" xfId="511"/>
    <cellStyle name="SAPBEXHLevel1 6 2" xfId="596"/>
    <cellStyle name="SAPBEXHLevel1X" xfId="435"/>
    <cellStyle name="SAPBEXHLevel1X 2" xfId="436"/>
    <cellStyle name="SAPBEXHLevel1X 3" xfId="437"/>
    <cellStyle name="SAPBEXHLevel1X 4" xfId="438"/>
    <cellStyle name="SAPBEXHLevel1X 5" xfId="439"/>
    <cellStyle name="SAPBEXHLevel1X 6" xfId="510"/>
    <cellStyle name="SAPBEXHLevel1X 6 2" xfId="595"/>
    <cellStyle name="SAPBEXHLevel2" xfId="440"/>
    <cellStyle name="SAPBEXHLevel2 2" xfId="441"/>
    <cellStyle name="SAPBEXHLevel2 3" xfId="442"/>
    <cellStyle name="SAPBEXHLevel2 4" xfId="443"/>
    <cellStyle name="SAPBEXHLevel2 5" xfId="444"/>
    <cellStyle name="SAPBEXHLevel2 6" xfId="507"/>
    <cellStyle name="SAPBEXHLevel2 6 2" xfId="594"/>
    <cellStyle name="SAPBEXHLevel2X" xfId="445"/>
    <cellStyle name="SAPBEXHLevel2X 2" xfId="446"/>
    <cellStyle name="SAPBEXHLevel2X 3" xfId="447"/>
    <cellStyle name="SAPBEXHLevel2X 4" xfId="448"/>
    <cellStyle name="SAPBEXHLevel2X 5" xfId="449"/>
    <cellStyle name="SAPBEXHLevel2X 6" xfId="506"/>
    <cellStyle name="SAPBEXHLevel2X 6 2" xfId="593"/>
    <cellStyle name="SAPBEXHLevel3" xfId="450"/>
    <cellStyle name="SAPBEXHLevel3 2" xfId="451"/>
    <cellStyle name="SAPBEXHLevel3 3" xfId="452"/>
    <cellStyle name="SAPBEXHLevel3 4" xfId="453"/>
    <cellStyle name="SAPBEXHLevel3 5" xfId="454"/>
    <cellStyle name="SAPBEXHLevel3 6" xfId="498"/>
    <cellStyle name="SAPBEXHLevel3 6 2" xfId="591"/>
    <cellStyle name="SAPBEXHLevel3X" xfId="455"/>
    <cellStyle name="SAPBEXHLevel3X 2" xfId="456"/>
    <cellStyle name="SAPBEXHLevel3X 3" xfId="457"/>
    <cellStyle name="SAPBEXHLevel3X 4" xfId="458"/>
    <cellStyle name="SAPBEXHLevel3X 5" xfId="459"/>
    <cellStyle name="SAPBEXHLevel3X 6" xfId="497"/>
    <cellStyle name="SAPBEXHLevel3X 6 2" xfId="590"/>
    <cellStyle name="SAPBEXinputData" xfId="460"/>
    <cellStyle name="SAPBEXinputData 2" xfId="461"/>
    <cellStyle name="SAPBEXinputData 2 2" xfId="10623"/>
    <cellStyle name="SAPBEXinputData 3" xfId="462"/>
    <cellStyle name="SAPBEXinputData 3 2" xfId="10624"/>
    <cellStyle name="SAPBEXinputData 4" xfId="463"/>
    <cellStyle name="SAPBEXinputData 4 2" xfId="10625"/>
    <cellStyle name="SAPBEXinputData 5" xfId="464"/>
    <cellStyle name="SAPBEXinputData 5 2" xfId="10626"/>
    <cellStyle name="SAPBEXinputData 6" xfId="465"/>
    <cellStyle name="SAPBEXinputData 6 2" xfId="10627"/>
    <cellStyle name="SAPBEXinputData 7" xfId="496"/>
    <cellStyle name="SAPBEXinputData 7 2" xfId="589"/>
    <cellStyle name="SAPBEXinputData 7 2 2" xfId="10629"/>
    <cellStyle name="SAPBEXinputData 7 3" xfId="10628"/>
    <cellStyle name="SAPBEXinputData 8" xfId="10622"/>
    <cellStyle name="SAPBEXresData" xfId="466"/>
    <cellStyle name="SAPBEXresDataEmph" xfId="467"/>
    <cellStyle name="SAPBEXresItem" xfId="468"/>
    <cellStyle name="SAPBEXresItemX" xfId="469"/>
    <cellStyle name="SAPBEXstdData" xfId="470"/>
    <cellStyle name="SAPBEXstdDataEmph" xfId="471"/>
    <cellStyle name="SAPBEXstdItem" xfId="472"/>
    <cellStyle name="SAPBEXstdItemX" xfId="473"/>
    <cellStyle name="SAPBEXtitle" xfId="474"/>
    <cellStyle name="SAPBEXundefined" xfId="475"/>
    <cellStyle name="Sheet Title" xfId="476"/>
    <cellStyle name="Title 2" xfId="477"/>
    <cellStyle name="Title 3" xfId="478"/>
    <cellStyle name="Total 2" xfId="479"/>
    <cellStyle name="Total 3" xfId="480"/>
    <cellStyle name="Warning Text 2" xfId="481"/>
  </cellStyles>
  <dxfs count="5">
    <dxf>
      <font>
        <color rgb="FFC00000"/>
      </font>
      <fill>
        <patternFill>
          <bgColor theme="5" tint="0.39994506668294322"/>
        </patternFill>
      </fill>
    </dxf>
    <dxf>
      <font>
        <color rgb="FFC00000"/>
      </font>
      <fill>
        <patternFill>
          <bgColor theme="5" tint="0.39994506668294322"/>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s>
  <tableStyles count="0" defaultTableStyle="TableStyleMedium2" defaultPivotStyle="PivotStyleLight16"/>
  <colors>
    <mruColors>
      <color rgb="FF0000FF"/>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checked="Checked"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checked="Checked"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checked="Checked"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checked="Checked"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checked="Checked"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checked="Checked"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checked="Checked"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checked="Checked"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checked="Checked"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checked="Checked" lockText="1" noThreeD="1"/>
</file>

<file path=xl/ctrlProps/ctrlProp296.xml><?xml version="1.0" encoding="utf-8"?>
<formControlPr xmlns="http://schemas.microsoft.com/office/spreadsheetml/2009/9/main" objectType="CheckBox" checked="Checked"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checked="Checked"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checked="Checked"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checked="Checked" lockText="1" noThreeD="1"/>
</file>

<file path=xl/ctrlProps/ctrlProp304.xml><?xml version="1.0" encoding="utf-8"?>
<formControlPr xmlns="http://schemas.microsoft.com/office/spreadsheetml/2009/9/main" objectType="CheckBox" checked="Checked"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checked="Checked"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checked="Checked"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checked="Checked"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checked="Checked" lockText="1" noThreeD="1"/>
</file>

<file path=xl/ctrlProps/ctrlProp328.xml><?xml version="1.0" encoding="utf-8"?>
<formControlPr xmlns="http://schemas.microsoft.com/office/spreadsheetml/2009/9/main" objectType="CheckBox" checked="Checked"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checked="Checked"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checked="Checked" lockText="1" noThreeD="1"/>
</file>

<file path=xl/ctrlProps/ctrlProp334.xml><?xml version="1.0" encoding="utf-8"?>
<formControlPr xmlns="http://schemas.microsoft.com/office/spreadsheetml/2009/9/main" objectType="CheckBox" checked="Checked"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40.xml><?xml version="1.0" encoding="utf-8"?>
<formControlPr xmlns="http://schemas.microsoft.com/office/spreadsheetml/2009/9/main" objectType="CheckBox" checked="Checked"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checked="Checked"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checked="Checked"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checked="Checked"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checked="Checked"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checked="Checked"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70.xml><?xml version="1.0" encoding="utf-8"?>
<formControlPr xmlns="http://schemas.microsoft.com/office/spreadsheetml/2009/9/main" objectType="CheckBox" checked="Checked"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checked="Checked"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checked="Checked" lockText="1" noThreeD="1"/>
</file>

<file path=xl/ctrlProps/ctrlProp376.xml><?xml version="1.0" encoding="utf-8"?>
<formControlPr xmlns="http://schemas.microsoft.com/office/spreadsheetml/2009/9/main" objectType="CheckBox" checked="Checked"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checked="Checked" lockText="1" noThreeD="1"/>
</file>

<file path=xl/ctrlProps/ctrlProp382.xml><?xml version="1.0" encoding="utf-8"?>
<formControlPr xmlns="http://schemas.microsoft.com/office/spreadsheetml/2009/9/main" objectType="CheckBox" checked="Checked"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checked="Checked" lockText="1" noThreeD="1"/>
</file>

<file path=xl/ctrlProps/ctrlProp386.xml><?xml version="1.0" encoding="utf-8"?>
<formControlPr xmlns="http://schemas.microsoft.com/office/spreadsheetml/2009/9/main" objectType="CheckBox" checked="Checked"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checked="Checked"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checked="Checked"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checked="Checked" lockText="1" noThreeD="1"/>
</file>

<file path=xl/ctrlProps/ctrlProp394.xml><?xml version="1.0" encoding="utf-8"?>
<formControlPr xmlns="http://schemas.microsoft.com/office/spreadsheetml/2009/9/main" objectType="CheckBox" checked="Checked"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checked="Checked"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00.xml><?xml version="1.0" encoding="utf-8"?>
<formControlPr xmlns="http://schemas.microsoft.com/office/spreadsheetml/2009/9/main" objectType="CheckBox" checked="Checked"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checked="Checked"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checked="Checked" lockText="1" noThreeD="1"/>
</file>

<file path=xl/ctrlProps/ctrlProp406.xml><?xml version="1.0" encoding="utf-8"?>
<formControlPr xmlns="http://schemas.microsoft.com/office/spreadsheetml/2009/9/main" objectType="CheckBox" checked="Checked"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checked="Checked"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checked="Checked" lockText="1" noThreeD="1"/>
</file>

<file path=xl/ctrlProps/ctrlProp416.xml><?xml version="1.0" encoding="utf-8"?>
<formControlPr xmlns="http://schemas.microsoft.com/office/spreadsheetml/2009/9/main" objectType="CheckBox" checked="Checked"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checked="Checked"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checked="Checked"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checked="Checked" lockText="1" noThreeD="1"/>
</file>

<file path=xl/ctrlProps/ctrlProp424.xml><?xml version="1.0" encoding="utf-8"?>
<formControlPr xmlns="http://schemas.microsoft.com/office/spreadsheetml/2009/9/main" objectType="CheckBox" checked="Checked"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checked="Checked"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checked="Checked"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checked="Checked"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checked="Checked"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checked="Checked"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checked="Checked"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checked="Checked"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checked="Checked"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checked="Checked"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checked="Checked"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checked="Checked"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checked="Checked"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checked="Checked"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checked="Checked"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checked="Checked"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checked="Checked"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checked="Checked" lockText="1" noThreeD="1"/>
</file>

<file path=xl/ctrlProps/ctrlProp555.xml><?xml version="1.0" encoding="utf-8"?>
<formControlPr xmlns="http://schemas.microsoft.com/office/spreadsheetml/2009/9/main" objectType="CheckBox" checked="Checked" lockText="1" noThreeD="1"/>
</file>

<file path=xl/ctrlProps/ctrlProp556.xml><?xml version="1.0" encoding="utf-8"?>
<formControlPr xmlns="http://schemas.microsoft.com/office/spreadsheetml/2009/9/main" objectType="CheckBox" checked="Checked"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checked="Checked" lockText="1" noThreeD="1"/>
</file>

<file path=xl/ctrlProps/ctrlProp559.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60.xml><?xml version="1.0" encoding="utf-8"?>
<formControlPr xmlns="http://schemas.microsoft.com/office/spreadsheetml/2009/9/main" objectType="CheckBox" checked="Checked" lockText="1" noThreeD="1"/>
</file>

<file path=xl/ctrlProps/ctrlProp561.xml><?xml version="1.0" encoding="utf-8"?>
<formControlPr xmlns="http://schemas.microsoft.com/office/spreadsheetml/2009/9/main" objectType="CheckBox" checked="Checked" lockText="1" noThreeD="1"/>
</file>

<file path=xl/ctrlProps/ctrlProp562.xml><?xml version="1.0" encoding="utf-8"?>
<formControlPr xmlns="http://schemas.microsoft.com/office/spreadsheetml/2009/9/main" objectType="CheckBox" checked="Checked" lockText="1" noThreeD="1"/>
</file>

<file path=xl/ctrlProps/ctrlProp563.xml><?xml version="1.0" encoding="utf-8"?>
<formControlPr xmlns="http://schemas.microsoft.com/office/spreadsheetml/2009/9/main" objectType="CheckBox" checked="Checked"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checked="Checked"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checked="Checked"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checked="Checked" lockText="1" noThreeD="1"/>
</file>

<file path=xl/ctrlProps/ctrlProp578.xml><?xml version="1.0" encoding="utf-8"?>
<formControlPr xmlns="http://schemas.microsoft.com/office/spreadsheetml/2009/9/main" objectType="CheckBox" checked="Checked" lockText="1" noThreeD="1"/>
</file>

<file path=xl/ctrlProps/ctrlProp579.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80.xml><?xml version="1.0" encoding="utf-8"?>
<formControlPr xmlns="http://schemas.microsoft.com/office/spreadsheetml/2009/9/main" objectType="CheckBox" checked="Checked"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checked="Checked"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checked="Checked" lockText="1" noThreeD="1"/>
</file>

<file path=xl/ctrlProps/ctrlProp586.xml><?xml version="1.0" encoding="utf-8"?>
<formControlPr xmlns="http://schemas.microsoft.com/office/spreadsheetml/2009/9/main" objectType="CheckBox" checked="Checked" lockText="1" noThreeD="1"/>
</file>

<file path=xl/ctrlProps/ctrlProp587.xml><?xml version="1.0" encoding="utf-8"?>
<formControlPr xmlns="http://schemas.microsoft.com/office/spreadsheetml/2009/9/main" objectType="CheckBox" checked="Checked" lockText="1" noThreeD="1"/>
</file>

<file path=xl/ctrlProps/ctrlProp58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103754</xdr:colOff>
          <xdr:row>4</xdr:row>
          <xdr:rowOff>19050</xdr:rowOff>
        </xdr:from>
        <xdr:to>
          <xdr:col>6</xdr:col>
          <xdr:colOff>1763146</xdr:colOff>
          <xdr:row>4</xdr:row>
          <xdr:rowOff>990600</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7416837" y="2887133"/>
              <a:ext cx="732292" cy="971550"/>
              <a:chOff x="4790054" y="1752600"/>
              <a:chExt cx="1659392" cy="971550"/>
            </a:xfrm>
          </xdr:grpSpPr>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4791076" y="2505075"/>
                <a:ext cx="1657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420121</xdr:colOff>
          <xdr:row>9</xdr:row>
          <xdr:rowOff>1181100</xdr:rowOff>
        </xdr:from>
        <xdr:to>
          <xdr:col>2</xdr:col>
          <xdr:colOff>420121</xdr:colOff>
          <xdr:row>9</xdr:row>
          <xdr:rowOff>1181100</xdr:rowOff>
        </xdr:to>
        <xdr:grpSp>
          <xdr:nvGrpSpPr>
            <xdr:cNvPr id="83" name="Group 82">
              <a:extLst>
                <a:ext uri="{FF2B5EF4-FFF2-40B4-BE49-F238E27FC236}">
                  <a16:creationId xmlns:a16="http://schemas.microsoft.com/office/drawing/2014/main" id="{00000000-0008-0000-0100-000053000000}"/>
                </a:ext>
              </a:extLst>
            </xdr:cNvPr>
            <xdr:cNvGrpSpPr/>
          </xdr:nvGrpSpPr>
          <xdr:grpSpPr>
            <a:xfrm>
              <a:off x="420121" y="10325100"/>
              <a:ext cx="0" cy="0"/>
              <a:chOff x="420121" y="10325100"/>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xdr:row>
          <xdr:rowOff>0</xdr:rowOff>
        </xdr:from>
        <xdr:to>
          <xdr:col>6</xdr:col>
          <xdr:colOff>1659392</xdr:colOff>
          <xdr:row>10</xdr:row>
          <xdr:rowOff>971550</xdr:rowOff>
        </xdr:to>
        <xdr:grpSp>
          <xdr:nvGrpSpPr>
            <xdr:cNvPr id="90" name="Group 89">
              <a:extLst>
                <a:ext uri="{FF2B5EF4-FFF2-40B4-BE49-F238E27FC236}">
                  <a16:creationId xmlns:a16="http://schemas.microsoft.com/office/drawing/2014/main" id="{00000000-0008-0000-0100-00005A000000}"/>
                </a:ext>
              </a:extLst>
            </xdr:cNvPr>
            <xdr:cNvGrpSpPr/>
          </xdr:nvGrpSpPr>
          <xdr:grpSpPr>
            <a:xfrm>
              <a:off x="7313083" y="10445750"/>
              <a:ext cx="840242" cy="971550"/>
              <a:chOff x="4790054" y="1752600"/>
              <a:chExt cx="1659392" cy="971550"/>
            </a:xfrm>
          </xdr:grpSpPr>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100-0000EB080000}"/>
                  </a:ext>
                </a:extLst>
              </xdr:cNvPr>
              <xdr:cNvSpPr/>
            </xdr:nvSpPr>
            <xdr:spPr bwMode="auto">
              <a:xfrm>
                <a:off x="4791075" y="1752600"/>
                <a:ext cx="1658371"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100-0000EC080000}"/>
                  </a:ext>
                </a:extLst>
              </xdr:cNvPr>
              <xdr:cNvSpPr/>
            </xdr:nvSpPr>
            <xdr:spPr bwMode="auto">
              <a:xfrm>
                <a:off x="4790054" y="1938065"/>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100-0000ED080000}"/>
                  </a:ext>
                </a:extLst>
              </xdr:cNvPr>
              <xdr:cNvSpPr/>
            </xdr:nvSpPr>
            <xdr:spPr bwMode="auto">
              <a:xfrm>
                <a:off x="4791075" y="2082396"/>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100-0000EE080000}"/>
                  </a:ext>
                </a:extLst>
              </xdr:cNvPr>
              <xdr:cNvSpPr/>
            </xdr:nvSpPr>
            <xdr:spPr bwMode="auto">
              <a:xfrm>
                <a:off x="4790054" y="2238921"/>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100-0000EF080000}"/>
                  </a:ext>
                </a:extLst>
              </xdr:cNvPr>
              <xdr:cNvSpPr/>
            </xdr:nvSpPr>
            <xdr:spPr bwMode="auto">
              <a:xfrm>
                <a:off x="4791075" y="2393930"/>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100-0000F0080000}"/>
                  </a:ext>
                </a:extLst>
              </xdr:cNvPr>
              <xdr:cNvSpPr/>
            </xdr:nvSpPr>
            <xdr:spPr bwMode="auto">
              <a:xfrm>
                <a:off x="4791075" y="2505075"/>
                <a:ext cx="1657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6</xdr:col>
          <xdr:colOff>1659392</xdr:colOff>
          <xdr:row>9</xdr:row>
          <xdr:rowOff>971550</xdr:rowOff>
        </xdr:to>
        <xdr:grpSp>
          <xdr:nvGrpSpPr>
            <xdr:cNvPr id="97" name="Group 96">
              <a:extLst>
                <a:ext uri="{FF2B5EF4-FFF2-40B4-BE49-F238E27FC236}">
                  <a16:creationId xmlns:a16="http://schemas.microsoft.com/office/drawing/2014/main" id="{00000000-0008-0000-0100-000061000000}"/>
                </a:ext>
              </a:extLst>
            </xdr:cNvPr>
            <xdr:cNvGrpSpPr/>
          </xdr:nvGrpSpPr>
          <xdr:grpSpPr>
            <a:xfrm>
              <a:off x="7313083" y="9144000"/>
              <a:ext cx="840242" cy="971550"/>
              <a:chOff x="4790054" y="1752600"/>
              <a:chExt cx="1659392" cy="971550"/>
            </a:xfrm>
          </xdr:grpSpPr>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100-0000F1080000}"/>
                  </a:ext>
                </a:extLst>
              </xdr:cNvPr>
              <xdr:cNvSpPr/>
            </xdr:nvSpPr>
            <xdr:spPr bwMode="auto">
              <a:xfrm>
                <a:off x="4791075" y="1752600"/>
                <a:ext cx="1658371"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100-0000F2080000}"/>
                  </a:ext>
                </a:extLst>
              </xdr:cNvPr>
              <xdr:cNvSpPr/>
            </xdr:nvSpPr>
            <xdr:spPr bwMode="auto">
              <a:xfrm>
                <a:off x="4790054" y="1938065"/>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100-0000F3080000}"/>
                  </a:ext>
                </a:extLst>
              </xdr:cNvPr>
              <xdr:cNvSpPr/>
            </xdr:nvSpPr>
            <xdr:spPr bwMode="auto">
              <a:xfrm>
                <a:off x="4791075" y="2082396"/>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100-0000F4080000}"/>
                  </a:ext>
                </a:extLst>
              </xdr:cNvPr>
              <xdr:cNvSpPr/>
            </xdr:nvSpPr>
            <xdr:spPr bwMode="auto">
              <a:xfrm>
                <a:off x="4790054" y="2238921"/>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100-0000F5080000}"/>
                  </a:ext>
                </a:extLst>
              </xdr:cNvPr>
              <xdr:cNvSpPr/>
            </xdr:nvSpPr>
            <xdr:spPr bwMode="auto">
              <a:xfrm>
                <a:off x="4791075" y="2393930"/>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100-0000F6080000}"/>
                  </a:ext>
                </a:extLst>
              </xdr:cNvPr>
              <xdr:cNvSpPr/>
            </xdr:nvSpPr>
            <xdr:spPr bwMode="auto">
              <a:xfrm>
                <a:off x="4791075" y="2505075"/>
                <a:ext cx="1657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xdr:row>
          <xdr:rowOff>0</xdr:rowOff>
        </xdr:from>
        <xdr:to>
          <xdr:col>6</xdr:col>
          <xdr:colOff>1659392</xdr:colOff>
          <xdr:row>3</xdr:row>
          <xdr:rowOff>971550</xdr:rowOff>
        </xdr:to>
        <xdr:grpSp>
          <xdr:nvGrpSpPr>
            <xdr:cNvPr id="111" name="Group 110">
              <a:extLst>
                <a:ext uri="{FF2B5EF4-FFF2-40B4-BE49-F238E27FC236}">
                  <a16:creationId xmlns:a16="http://schemas.microsoft.com/office/drawing/2014/main" id="{00000000-0008-0000-0100-00006F000000}"/>
                </a:ext>
              </a:extLst>
            </xdr:cNvPr>
            <xdr:cNvGrpSpPr/>
          </xdr:nvGrpSpPr>
          <xdr:grpSpPr>
            <a:xfrm>
              <a:off x="7313083" y="1280583"/>
              <a:ext cx="840242" cy="971550"/>
              <a:chOff x="4790054" y="1752600"/>
              <a:chExt cx="1659392" cy="971550"/>
            </a:xfrm>
          </xdr:grpSpPr>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100-0000FD080000}"/>
                  </a:ext>
                </a:extLst>
              </xdr:cNvPr>
              <xdr:cNvSpPr/>
            </xdr:nvSpPr>
            <xdr:spPr bwMode="auto">
              <a:xfrm>
                <a:off x="4791075" y="1752600"/>
                <a:ext cx="1658371"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100-0000FE080000}"/>
                  </a:ext>
                </a:extLst>
              </xdr:cNvPr>
              <xdr:cNvSpPr/>
            </xdr:nvSpPr>
            <xdr:spPr bwMode="auto">
              <a:xfrm>
                <a:off x="4790054" y="1938065"/>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100-0000FF080000}"/>
                  </a:ext>
                </a:extLst>
              </xdr:cNvPr>
              <xdr:cNvSpPr/>
            </xdr:nvSpPr>
            <xdr:spPr bwMode="auto">
              <a:xfrm>
                <a:off x="4791075" y="2082396"/>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100-000000090000}"/>
                  </a:ext>
                </a:extLst>
              </xdr:cNvPr>
              <xdr:cNvSpPr/>
            </xdr:nvSpPr>
            <xdr:spPr bwMode="auto">
              <a:xfrm>
                <a:off x="4790054" y="2238921"/>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100-000001090000}"/>
                  </a:ext>
                </a:extLst>
              </xdr:cNvPr>
              <xdr:cNvSpPr/>
            </xdr:nvSpPr>
            <xdr:spPr bwMode="auto">
              <a:xfrm>
                <a:off x="4791075" y="2393930"/>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100-000002090000}"/>
                  </a:ext>
                </a:extLst>
              </xdr:cNvPr>
              <xdr:cNvSpPr/>
            </xdr:nvSpPr>
            <xdr:spPr bwMode="auto">
              <a:xfrm>
                <a:off x="4791075" y="2505075"/>
                <a:ext cx="1657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xdr:row>
          <xdr:rowOff>9525</xdr:rowOff>
        </xdr:from>
        <xdr:to>
          <xdr:col>6</xdr:col>
          <xdr:colOff>1659392</xdr:colOff>
          <xdr:row>5</xdr:row>
          <xdr:rowOff>981075</xdr:rowOff>
        </xdr:to>
        <xdr:grpSp>
          <xdr:nvGrpSpPr>
            <xdr:cNvPr id="118" name="Group 117">
              <a:extLst>
                <a:ext uri="{FF2B5EF4-FFF2-40B4-BE49-F238E27FC236}">
                  <a16:creationId xmlns:a16="http://schemas.microsoft.com/office/drawing/2014/main" id="{00000000-0008-0000-0100-000076000000}"/>
                </a:ext>
              </a:extLst>
            </xdr:cNvPr>
            <xdr:cNvGrpSpPr/>
          </xdr:nvGrpSpPr>
          <xdr:grpSpPr>
            <a:xfrm>
              <a:off x="7313083" y="3946525"/>
              <a:ext cx="840242" cy="971550"/>
              <a:chOff x="4790054" y="1752600"/>
              <a:chExt cx="1659392" cy="971550"/>
            </a:xfrm>
          </xdr:grpSpPr>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100-000003090000}"/>
                  </a:ext>
                </a:extLst>
              </xdr:cNvPr>
              <xdr:cNvSpPr/>
            </xdr:nvSpPr>
            <xdr:spPr bwMode="auto">
              <a:xfrm>
                <a:off x="4791075" y="1752600"/>
                <a:ext cx="1658371"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100-000004090000}"/>
                  </a:ext>
                </a:extLst>
              </xdr:cNvPr>
              <xdr:cNvSpPr/>
            </xdr:nvSpPr>
            <xdr:spPr bwMode="auto">
              <a:xfrm>
                <a:off x="4790054" y="1938065"/>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100-000005090000}"/>
                  </a:ext>
                </a:extLst>
              </xdr:cNvPr>
              <xdr:cNvSpPr/>
            </xdr:nvSpPr>
            <xdr:spPr bwMode="auto">
              <a:xfrm>
                <a:off x="4791075" y="2082396"/>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100-000006090000}"/>
                  </a:ext>
                </a:extLst>
              </xdr:cNvPr>
              <xdr:cNvSpPr/>
            </xdr:nvSpPr>
            <xdr:spPr bwMode="auto">
              <a:xfrm>
                <a:off x="4790054" y="2238921"/>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311" name="Check Box 263" hidden="1">
                <a:extLst>
                  <a:ext uri="{63B3BB69-23CF-44E3-9099-C40C66FF867C}">
                    <a14:compatExt spid="_x0000_s2311"/>
                  </a:ext>
                  <a:ext uri="{FF2B5EF4-FFF2-40B4-BE49-F238E27FC236}">
                    <a16:creationId xmlns:a16="http://schemas.microsoft.com/office/drawing/2014/main" id="{00000000-0008-0000-0100-000007090000}"/>
                  </a:ext>
                </a:extLst>
              </xdr:cNvPr>
              <xdr:cNvSpPr/>
            </xdr:nvSpPr>
            <xdr:spPr bwMode="auto">
              <a:xfrm>
                <a:off x="4791075" y="2393930"/>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312" name="Check Box 264" hidden="1">
                <a:extLst>
                  <a:ext uri="{63B3BB69-23CF-44E3-9099-C40C66FF867C}">
                    <a14:compatExt spid="_x0000_s2312"/>
                  </a:ext>
                  <a:ext uri="{FF2B5EF4-FFF2-40B4-BE49-F238E27FC236}">
                    <a16:creationId xmlns:a16="http://schemas.microsoft.com/office/drawing/2014/main" id="{00000000-0008-0000-0100-000008090000}"/>
                  </a:ext>
                </a:extLst>
              </xdr:cNvPr>
              <xdr:cNvSpPr/>
            </xdr:nvSpPr>
            <xdr:spPr bwMode="auto">
              <a:xfrm>
                <a:off x="4791075" y="2505075"/>
                <a:ext cx="1657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xdr:row>
          <xdr:rowOff>0</xdr:rowOff>
        </xdr:from>
        <xdr:to>
          <xdr:col>6</xdr:col>
          <xdr:colOff>1657350</xdr:colOff>
          <xdr:row>12</xdr:row>
          <xdr:rowOff>971550</xdr:rowOff>
        </xdr:to>
        <xdr:grpSp>
          <xdr:nvGrpSpPr>
            <xdr:cNvPr id="2358" name="Group 82">
              <a:extLst>
                <a:ext uri="{FF2B5EF4-FFF2-40B4-BE49-F238E27FC236}">
                  <a16:creationId xmlns:a16="http://schemas.microsoft.com/office/drawing/2014/main" id="{00000000-0008-0000-0100-000036090000}"/>
                </a:ext>
              </a:extLst>
            </xdr:cNvPr>
            <xdr:cNvGrpSpPr>
              <a:grpSpLocks/>
            </xdr:cNvGrpSpPr>
          </xdr:nvGrpSpPr>
          <xdr:grpSpPr bwMode="auto">
            <a:xfrm>
              <a:off x="7313083" y="13589000"/>
              <a:ext cx="838200" cy="971550"/>
              <a:chOff x="4790054" y="1752600"/>
              <a:chExt cx="1659392" cy="971550"/>
            </a:xfrm>
          </xdr:grpSpPr>
          <xdr:sp macro="" textlink="">
            <xdr:nvSpPr>
              <xdr:cNvPr id="2359" name="Check Box 311" hidden="1">
                <a:extLst>
                  <a:ext uri="{63B3BB69-23CF-44E3-9099-C40C66FF867C}">
                    <a14:compatExt spid="_x0000_s2359"/>
                  </a:ext>
                  <a:ext uri="{FF2B5EF4-FFF2-40B4-BE49-F238E27FC236}">
                    <a16:creationId xmlns:a16="http://schemas.microsoft.com/office/drawing/2014/main" id="{00000000-0008-0000-0100-000037090000}"/>
                  </a:ext>
                </a:extLst>
              </xdr:cNvPr>
              <xdr:cNvSpPr/>
            </xdr:nvSpPr>
            <xdr:spPr bwMode="auto">
              <a:xfrm>
                <a:off x="4791074" y="1752600"/>
                <a:ext cx="1658372"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360" name="Check Box 312" hidden="1">
                <a:extLst>
                  <a:ext uri="{63B3BB69-23CF-44E3-9099-C40C66FF867C}">
                    <a14:compatExt spid="_x0000_s2360"/>
                  </a:ext>
                  <a:ext uri="{FF2B5EF4-FFF2-40B4-BE49-F238E27FC236}">
                    <a16:creationId xmlns:a16="http://schemas.microsoft.com/office/drawing/2014/main" id="{00000000-0008-0000-0100-000038090000}"/>
                  </a:ext>
                </a:extLst>
              </xdr:cNvPr>
              <xdr:cNvSpPr/>
            </xdr:nvSpPr>
            <xdr:spPr bwMode="auto">
              <a:xfrm>
                <a:off x="4790054" y="1938065"/>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361" name="Check Box 313" hidden="1">
                <a:extLst>
                  <a:ext uri="{63B3BB69-23CF-44E3-9099-C40C66FF867C}">
                    <a14:compatExt spid="_x0000_s2361"/>
                  </a:ext>
                  <a:ext uri="{FF2B5EF4-FFF2-40B4-BE49-F238E27FC236}">
                    <a16:creationId xmlns:a16="http://schemas.microsoft.com/office/drawing/2014/main" id="{00000000-0008-0000-0100-000039090000}"/>
                  </a:ext>
                </a:extLst>
              </xdr:cNvPr>
              <xdr:cNvSpPr/>
            </xdr:nvSpPr>
            <xdr:spPr bwMode="auto">
              <a:xfrm>
                <a:off x="4791074" y="2082396"/>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362" name="Check Box 314" hidden="1">
                <a:extLst>
                  <a:ext uri="{63B3BB69-23CF-44E3-9099-C40C66FF867C}">
                    <a14:compatExt spid="_x0000_s2362"/>
                  </a:ext>
                  <a:ext uri="{FF2B5EF4-FFF2-40B4-BE49-F238E27FC236}">
                    <a16:creationId xmlns:a16="http://schemas.microsoft.com/office/drawing/2014/main" id="{00000000-0008-0000-0100-00003A090000}"/>
                  </a:ext>
                </a:extLst>
              </xdr:cNvPr>
              <xdr:cNvSpPr/>
            </xdr:nvSpPr>
            <xdr:spPr bwMode="auto">
              <a:xfrm>
                <a:off x="4790054" y="2238921"/>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363" name="Check Box 315" hidden="1">
                <a:extLst>
                  <a:ext uri="{63B3BB69-23CF-44E3-9099-C40C66FF867C}">
                    <a14:compatExt spid="_x0000_s2363"/>
                  </a:ext>
                  <a:ext uri="{FF2B5EF4-FFF2-40B4-BE49-F238E27FC236}">
                    <a16:creationId xmlns:a16="http://schemas.microsoft.com/office/drawing/2014/main" id="{00000000-0008-0000-0100-00003B090000}"/>
                  </a:ext>
                </a:extLst>
              </xdr:cNvPr>
              <xdr:cNvSpPr/>
            </xdr:nvSpPr>
            <xdr:spPr bwMode="auto">
              <a:xfrm>
                <a:off x="4791074" y="2393930"/>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364" name="Check Box 316" hidden="1">
                <a:extLst>
                  <a:ext uri="{63B3BB69-23CF-44E3-9099-C40C66FF867C}">
                    <a14:compatExt spid="_x0000_s2364"/>
                  </a:ext>
                  <a:ext uri="{FF2B5EF4-FFF2-40B4-BE49-F238E27FC236}">
                    <a16:creationId xmlns:a16="http://schemas.microsoft.com/office/drawing/2014/main" id="{00000000-0008-0000-0100-00003C090000}"/>
                  </a:ext>
                </a:extLst>
              </xdr:cNvPr>
              <xdr:cNvSpPr/>
            </xdr:nvSpPr>
            <xdr:spPr bwMode="auto">
              <a:xfrm>
                <a:off x="4791074" y="2505075"/>
                <a:ext cx="1657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xdr:row>
          <xdr:rowOff>0</xdr:rowOff>
        </xdr:from>
        <xdr:to>
          <xdr:col>6</xdr:col>
          <xdr:colOff>1657350</xdr:colOff>
          <xdr:row>13</xdr:row>
          <xdr:rowOff>971550</xdr:rowOff>
        </xdr:to>
        <xdr:grpSp>
          <xdr:nvGrpSpPr>
            <xdr:cNvPr id="2367" name="Group 82">
              <a:extLst>
                <a:ext uri="{FF2B5EF4-FFF2-40B4-BE49-F238E27FC236}">
                  <a16:creationId xmlns:a16="http://schemas.microsoft.com/office/drawing/2014/main" id="{00000000-0008-0000-0100-00003F090000}"/>
                </a:ext>
              </a:extLst>
            </xdr:cNvPr>
            <xdr:cNvGrpSpPr>
              <a:grpSpLocks/>
            </xdr:cNvGrpSpPr>
          </xdr:nvGrpSpPr>
          <xdr:grpSpPr bwMode="auto">
            <a:xfrm>
              <a:off x="7313083" y="14911917"/>
              <a:ext cx="838200" cy="971550"/>
              <a:chOff x="4790054" y="1752600"/>
              <a:chExt cx="1659392" cy="971550"/>
            </a:xfrm>
          </xdr:grpSpPr>
          <xdr:sp macro="" textlink="">
            <xdr:nvSpPr>
              <xdr:cNvPr id="2368" name="Check Box 320" hidden="1">
                <a:extLst>
                  <a:ext uri="{63B3BB69-23CF-44E3-9099-C40C66FF867C}">
                    <a14:compatExt spid="_x0000_s2368"/>
                  </a:ext>
                  <a:ext uri="{FF2B5EF4-FFF2-40B4-BE49-F238E27FC236}">
                    <a16:creationId xmlns:a16="http://schemas.microsoft.com/office/drawing/2014/main" id="{00000000-0008-0000-0100-000040090000}"/>
                  </a:ext>
                </a:extLst>
              </xdr:cNvPr>
              <xdr:cNvSpPr/>
            </xdr:nvSpPr>
            <xdr:spPr bwMode="auto">
              <a:xfrm>
                <a:off x="4791074" y="1752600"/>
                <a:ext cx="1658372"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369" name="Check Box 321" hidden="1">
                <a:extLst>
                  <a:ext uri="{63B3BB69-23CF-44E3-9099-C40C66FF867C}">
                    <a14:compatExt spid="_x0000_s2369"/>
                  </a:ext>
                  <a:ext uri="{FF2B5EF4-FFF2-40B4-BE49-F238E27FC236}">
                    <a16:creationId xmlns:a16="http://schemas.microsoft.com/office/drawing/2014/main" id="{00000000-0008-0000-0100-000041090000}"/>
                  </a:ext>
                </a:extLst>
              </xdr:cNvPr>
              <xdr:cNvSpPr/>
            </xdr:nvSpPr>
            <xdr:spPr bwMode="auto">
              <a:xfrm>
                <a:off x="4790054" y="1938065"/>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370" name="Check Box 322" hidden="1">
                <a:extLst>
                  <a:ext uri="{63B3BB69-23CF-44E3-9099-C40C66FF867C}">
                    <a14:compatExt spid="_x0000_s2370"/>
                  </a:ext>
                  <a:ext uri="{FF2B5EF4-FFF2-40B4-BE49-F238E27FC236}">
                    <a16:creationId xmlns:a16="http://schemas.microsoft.com/office/drawing/2014/main" id="{00000000-0008-0000-0100-000042090000}"/>
                  </a:ext>
                </a:extLst>
              </xdr:cNvPr>
              <xdr:cNvSpPr/>
            </xdr:nvSpPr>
            <xdr:spPr bwMode="auto">
              <a:xfrm>
                <a:off x="4791074" y="2082396"/>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371" name="Check Box 323" hidden="1">
                <a:extLst>
                  <a:ext uri="{63B3BB69-23CF-44E3-9099-C40C66FF867C}">
                    <a14:compatExt spid="_x0000_s2371"/>
                  </a:ext>
                  <a:ext uri="{FF2B5EF4-FFF2-40B4-BE49-F238E27FC236}">
                    <a16:creationId xmlns:a16="http://schemas.microsoft.com/office/drawing/2014/main" id="{00000000-0008-0000-0100-000043090000}"/>
                  </a:ext>
                </a:extLst>
              </xdr:cNvPr>
              <xdr:cNvSpPr/>
            </xdr:nvSpPr>
            <xdr:spPr bwMode="auto">
              <a:xfrm>
                <a:off x="4790054" y="2238921"/>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372" name="Check Box 324" hidden="1">
                <a:extLst>
                  <a:ext uri="{63B3BB69-23CF-44E3-9099-C40C66FF867C}">
                    <a14:compatExt spid="_x0000_s2372"/>
                  </a:ext>
                  <a:ext uri="{FF2B5EF4-FFF2-40B4-BE49-F238E27FC236}">
                    <a16:creationId xmlns:a16="http://schemas.microsoft.com/office/drawing/2014/main" id="{00000000-0008-0000-0100-000044090000}"/>
                  </a:ext>
                </a:extLst>
              </xdr:cNvPr>
              <xdr:cNvSpPr/>
            </xdr:nvSpPr>
            <xdr:spPr bwMode="auto">
              <a:xfrm>
                <a:off x="4791074" y="2393930"/>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373" name="Check Box 325" hidden="1">
                <a:extLst>
                  <a:ext uri="{63B3BB69-23CF-44E3-9099-C40C66FF867C}">
                    <a14:compatExt spid="_x0000_s2373"/>
                  </a:ext>
                  <a:ext uri="{FF2B5EF4-FFF2-40B4-BE49-F238E27FC236}">
                    <a16:creationId xmlns:a16="http://schemas.microsoft.com/office/drawing/2014/main" id="{00000000-0008-0000-0100-000045090000}"/>
                  </a:ext>
                </a:extLst>
              </xdr:cNvPr>
              <xdr:cNvSpPr/>
            </xdr:nvSpPr>
            <xdr:spPr bwMode="auto">
              <a:xfrm>
                <a:off x="4791074" y="2505075"/>
                <a:ext cx="1657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xdr:row>
          <xdr:rowOff>0</xdr:rowOff>
        </xdr:from>
        <xdr:to>
          <xdr:col>6</xdr:col>
          <xdr:colOff>1657350</xdr:colOff>
          <xdr:row>14</xdr:row>
          <xdr:rowOff>971550</xdr:rowOff>
        </xdr:to>
        <xdr:grpSp>
          <xdr:nvGrpSpPr>
            <xdr:cNvPr id="2376" name="Group 82">
              <a:extLst>
                <a:ext uri="{FF2B5EF4-FFF2-40B4-BE49-F238E27FC236}">
                  <a16:creationId xmlns:a16="http://schemas.microsoft.com/office/drawing/2014/main" id="{00000000-0008-0000-0100-000048090000}"/>
                </a:ext>
              </a:extLst>
            </xdr:cNvPr>
            <xdr:cNvGrpSpPr>
              <a:grpSpLocks/>
            </xdr:cNvGrpSpPr>
          </xdr:nvGrpSpPr>
          <xdr:grpSpPr bwMode="auto">
            <a:xfrm>
              <a:off x="7313083" y="16425333"/>
              <a:ext cx="838200" cy="971550"/>
              <a:chOff x="4790054" y="1752600"/>
              <a:chExt cx="1659392" cy="971550"/>
            </a:xfrm>
          </xdr:grpSpPr>
          <xdr:sp macro="" textlink="">
            <xdr:nvSpPr>
              <xdr:cNvPr id="2377" name="Check Box 329" hidden="1">
                <a:extLst>
                  <a:ext uri="{63B3BB69-23CF-44E3-9099-C40C66FF867C}">
                    <a14:compatExt spid="_x0000_s2377"/>
                  </a:ext>
                  <a:ext uri="{FF2B5EF4-FFF2-40B4-BE49-F238E27FC236}">
                    <a16:creationId xmlns:a16="http://schemas.microsoft.com/office/drawing/2014/main" id="{00000000-0008-0000-0100-000049090000}"/>
                  </a:ext>
                </a:extLst>
              </xdr:cNvPr>
              <xdr:cNvSpPr/>
            </xdr:nvSpPr>
            <xdr:spPr bwMode="auto">
              <a:xfrm>
                <a:off x="4791074" y="1752600"/>
                <a:ext cx="1658372"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378" name="Check Box 330" hidden="1">
                <a:extLst>
                  <a:ext uri="{63B3BB69-23CF-44E3-9099-C40C66FF867C}">
                    <a14:compatExt spid="_x0000_s2378"/>
                  </a:ext>
                  <a:ext uri="{FF2B5EF4-FFF2-40B4-BE49-F238E27FC236}">
                    <a16:creationId xmlns:a16="http://schemas.microsoft.com/office/drawing/2014/main" id="{00000000-0008-0000-0100-00004A090000}"/>
                  </a:ext>
                </a:extLst>
              </xdr:cNvPr>
              <xdr:cNvSpPr/>
            </xdr:nvSpPr>
            <xdr:spPr bwMode="auto">
              <a:xfrm>
                <a:off x="4790054" y="1938065"/>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379" name="Check Box 331" hidden="1">
                <a:extLst>
                  <a:ext uri="{63B3BB69-23CF-44E3-9099-C40C66FF867C}">
                    <a14:compatExt spid="_x0000_s2379"/>
                  </a:ext>
                  <a:ext uri="{FF2B5EF4-FFF2-40B4-BE49-F238E27FC236}">
                    <a16:creationId xmlns:a16="http://schemas.microsoft.com/office/drawing/2014/main" id="{00000000-0008-0000-0100-00004B090000}"/>
                  </a:ext>
                </a:extLst>
              </xdr:cNvPr>
              <xdr:cNvSpPr/>
            </xdr:nvSpPr>
            <xdr:spPr bwMode="auto">
              <a:xfrm>
                <a:off x="4791074" y="2082396"/>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380" name="Check Box 332" hidden="1">
                <a:extLst>
                  <a:ext uri="{63B3BB69-23CF-44E3-9099-C40C66FF867C}">
                    <a14:compatExt spid="_x0000_s2380"/>
                  </a:ext>
                  <a:ext uri="{FF2B5EF4-FFF2-40B4-BE49-F238E27FC236}">
                    <a16:creationId xmlns:a16="http://schemas.microsoft.com/office/drawing/2014/main" id="{00000000-0008-0000-0100-00004C090000}"/>
                  </a:ext>
                </a:extLst>
              </xdr:cNvPr>
              <xdr:cNvSpPr/>
            </xdr:nvSpPr>
            <xdr:spPr bwMode="auto">
              <a:xfrm>
                <a:off x="4790054" y="2238921"/>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381" name="Check Box 333" hidden="1">
                <a:extLst>
                  <a:ext uri="{63B3BB69-23CF-44E3-9099-C40C66FF867C}">
                    <a14:compatExt spid="_x0000_s2381"/>
                  </a:ext>
                  <a:ext uri="{FF2B5EF4-FFF2-40B4-BE49-F238E27FC236}">
                    <a16:creationId xmlns:a16="http://schemas.microsoft.com/office/drawing/2014/main" id="{00000000-0008-0000-0100-00004D090000}"/>
                  </a:ext>
                </a:extLst>
              </xdr:cNvPr>
              <xdr:cNvSpPr/>
            </xdr:nvSpPr>
            <xdr:spPr bwMode="auto">
              <a:xfrm>
                <a:off x="4791074" y="2393930"/>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382" name="Check Box 334" hidden="1">
                <a:extLst>
                  <a:ext uri="{63B3BB69-23CF-44E3-9099-C40C66FF867C}">
                    <a14:compatExt spid="_x0000_s2382"/>
                  </a:ext>
                  <a:ext uri="{FF2B5EF4-FFF2-40B4-BE49-F238E27FC236}">
                    <a16:creationId xmlns:a16="http://schemas.microsoft.com/office/drawing/2014/main" id="{00000000-0008-0000-0100-00004E090000}"/>
                  </a:ext>
                </a:extLst>
              </xdr:cNvPr>
              <xdr:cNvSpPr/>
            </xdr:nvSpPr>
            <xdr:spPr bwMode="auto">
              <a:xfrm>
                <a:off x="4791074" y="2505075"/>
                <a:ext cx="1657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xdr:row>
          <xdr:rowOff>0</xdr:rowOff>
        </xdr:from>
        <xdr:to>
          <xdr:col>6</xdr:col>
          <xdr:colOff>1657350</xdr:colOff>
          <xdr:row>18</xdr:row>
          <xdr:rowOff>971550</xdr:rowOff>
        </xdr:to>
        <xdr:grpSp>
          <xdr:nvGrpSpPr>
            <xdr:cNvPr id="2394" name="Group 82">
              <a:extLst>
                <a:ext uri="{FF2B5EF4-FFF2-40B4-BE49-F238E27FC236}">
                  <a16:creationId xmlns:a16="http://schemas.microsoft.com/office/drawing/2014/main" id="{00000000-0008-0000-0100-00005A090000}"/>
                </a:ext>
              </a:extLst>
            </xdr:cNvPr>
            <xdr:cNvGrpSpPr>
              <a:grpSpLocks/>
            </xdr:cNvGrpSpPr>
          </xdr:nvGrpSpPr>
          <xdr:grpSpPr bwMode="auto">
            <a:xfrm>
              <a:off x="7313083" y="26257250"/>
              <a:ext cx="838200" cy="971550"/>
              <a:chOff x="4790054" y="1752600"/>
              <a:chExt cx="1659392" cy="971550"/>
            </a:xfrm>
          </xdr:grpSpPr>
          <xdr:sp macro="" textlink="">
            <xdr:nvSpPr>
              <xdr:cNvPr id="2395" name="Check Box 347" hidden="1">
                <a:extLst>
                  <a:ext uri="{63B3BB69-23CF-44E3-9099-C40C66FF867C}">
                    <a14:compatExt spid="_x0000_s2395"/>
                  </a:ext>
                  <a:ext uri="{FF2B5EF4-FFF2-40B4-BE49-F238E27FC236}">
                    <a16:creationId xmlns:a16="http://schemas.microsoft.com/office/drawing/2014/main" id="{00000000-0008-0000-0100-00005B090000}"/>
                  </a:ext>
                </a:extLst>
              </xdr:cNvPr>
              <xdr:cNvSpPr/>
            </xdr:nvSpPr>
            <xdr:spPr bwMode="auto">
              <a:xfrm>
                <a:off x="4791074" y="1752600"/>
                <a:ext cx="1658372"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396" name="Check Box 348" hidden="1">
                <a:extLst>
                  <a:ext uri="{63B3BB69-23CF-44E3-9099-C40C66FF867C}">
                    <a14:compatExt spid="_x0000_s2396"/>
                  </a:ext>
                  <a:ext uri="{FF2B5EF4-FFF2-40B4-BE49-F238E27FC236}">
                    <a16:creationId xmlns:a16="http://schemas.microsoft.com/office/drawing/2014/main" id="{00000000-0008-0000-0100-00005C090000}"/>
                  </a:ext>
                </a:extLst>
              </xdr:cNvPr>
              <xdr:cNvSpPr/>
            </xdr:nvSpPr>
            <xdr:spPr bwMode="auto">
              <a:xfrm>
                <a:off x="4790054" y="1938065"/>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397" name="Check Box 349" hidden="1">
                <a:extLst>
                  <a:ext uri="{63B3BB69-23CF-44E3-9099-C40C66FF867C}">
                    <a14:compatExt spid="_x0000_s2397"/>
                  </a:ext>
                  <a:ext uri="{FF2B5EF4-FFF2-40B4-BE49-F238E27FC236}">
                    <a16:creationId xmlns:a16="http://schemas.microsoft.com/office/drawing/2014/main" id="{00000000-0008-0000-0100-00005D090000}"/>
                  </a:ext>
                </a:extLst>
              </xdr:cNvPr>
              <xdr:cNvSpPr/>
            </xdr:nvSpPr>
            <xdr:spPr bwMode="auto">
              <a:xfrm>
                <a:off x="4791074" y="2082396"/>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398" name="Check Box 350" hidden="1">
                <a:extLst>
                  <a:ext uri="{63B3BB69-23CF-44E3-9099-C40C66FF867C}">
                    <a14:compatExt spid="_x0000_s2398"/>
                  </a:ext>
                  <a:ext uri="{FF2B5EF4-FFF2-40B4-BE49-F238E27FC236}">
                    <a16:creationId xmlns:a16="http://schemas.microsoft.com/office/drawing/2014/main" id="{00000000-0008-0000-0100-00005E090000}"/>
                  </a:ext>
                </a:extLst>
              </xdr:cNvPr>
              <xdr:cNvSpPr/>
            </xdr:nvSpPr>
            <xdr:spPr bwMode="auto">
              <a:xfrm>
                <a:off x="4790054" y="2238921"/>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399" name="Check Box 351" hidden="1">
                <a:extLst>
                  <a:ext uri="{63B3BB69-23CF-44E3-9099-C40C66FF867C}">
                    <a14:compatExt spid="_x0000_s2399"/>
                  </a:ext>
                  <a:ext uri="{FF2B5EF4-FFF2-40B4-BE49-F238E27FC236}">
                    <a16:creationId xmlns:a16="http://schemas.microsoft.com/office/drawing/2014/main" id="{00000000-0008-0000-0100-00005F090000}"/>
                  </a:ext>
                </a:extLst>
              </xdr:cNvPr>
              <xdr:cNvSpPr/>
            </xdr:nvSpPr>
            <xdr:spPr bwMode="auto">
              <a:xfrm>
                <a:off x="4791074" y="2393930"/>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400" name="Check Box 352" hidden="1">
                <a:extLst>
                  <a:ext uri="{63B3BB69-23CF-44E3-9099-C40C66FF867C}">
                    <a14:compatExt spid="_x0000_s2400"/>
                  </a:ext>
                  <a:ext uri="{FF2B5EF4-FFF2-40B4-BE49-F238E27FC236}">
                    <a16:creationId xmlns:a16="http://schemas.microsoft.com/office/drawing/2014/main" id="{00000000-0008-0000-0100-000060090000}"/>
                  </a:ext>
                </a:extLst>
              </xdr:cNvPr>
              <xdr:cNvSpPr/>
            </xdr:nvSpPr>
            <xdr:spPr bwMode="auto">
              <a:xfrm>
                <a:off x="4791074" y="2505075"/>
                <a:ext cx="1657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xdr:row>
          <xdr:rowOff>0</xdr:rowOff>
        </xdr:from>
        <xdr:to>
          <xdr:col>6</xdr:col>
          <xdr:colOff>1657350</xdr:colOff>
          <xdr:row>11</xdr:row>
          <xdr:rowOff>971550</xdr:rowOff>
        </xdr:to>
        <xdr:grpSp>
          <xdr:nvGrpSpPr>
            <xdr:cNvPr id="2355" name="Group 307">
              <a:extLst>
                <a:ext uri="{FF2B5EF4-FFF2-40B4-BE49-F238E27FC236}">
                  <a16:creationId xmlns:a16="http://schemas.microsoft.com/office/drawing/2014/main" id="{00000000-0008-0000-0100-000033090000}"/>
                </a:ext>
              </a:extLst>
            </xdr:cNvPr>
            <xdr:cNvGrpSpPr>
              <a:grpSpLocks/>
            </xdr:cNvGrpSpPr>
          </xdr:nvGrpSpPr>
          <xdr:grpSpPr bwMode="auto">
            <a:xfrm>
              <a:off x="7313083" y="12075583"/>
              <a:ext cx="838200" cy="971550"/>
              <a:chOff x="47900" y="17526"/>
              <a:chExt cx="16593" cy="9715"/>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xdr:row>
          <xdr:rowOff>0</xdr:rowOff>
        </xdr:from>
        <xdr:to>
          <xdr:col>6</xdr:col>
          <xdr:colOff>1657350</xdr:colOff>
          <xdr:row>15</xdr:row>
          <xdr:rowOff>971550</xdr:rowOff>
        </xdr:to>
        <xdr:grpSp>
          <xdr:nvGrpSpPr>
            <xdr:cNvPr id="101" name="Group 82">
              <a:extLst>
                <a:ext uri="{FF2B5EF4-FFF2-40B4-BE49-F238E27FC236}">
                  <a16:creationId xmlns:a16="http://schemas.microsoft.com/office/drawing/2014/main" id="{00000000-0008-0000-0100-000065000000}"/>
                </a:ext>
              </a:extLst>
            </xdr:cNvPr>
            <xdr:cNvGrpSpPr>
              <a:grpSpLocks/>
            </xdr:cNvGrpSpPr>
          </xdr:nvGrpSpPr>
          <xdr:grpSpPr bwMode="auto">
            <a:xfrm>
              <a:off x="7313083" y="18139833"/>
              <a:ext cx="838200" cy="971550"/>
              <a:chOff x="4790054" y="1752600"/>
              <a:chExt cx="1659392" cy="971550"/>
            </a:xfrm>
          </xdr:grpSpPr>
          <xdr:sp macro="" textlink="">
            <xdr:nvSpPr>
              <xdr:cNvPr id="2414" name="Check Box 366" hidden="1">
                <a:extLst>
                  <a:ext uri="{63B3BB69-23CF-44E3-9099-C40C66FF867C}">
                    <a14:compatExt spid="_x0000_s2414"/>
                  </a:ext>
                  <a:ext uri="{FF2B5EF4-FFF2-40B4-BE49-F238E27FC236}">
                    <a16:creationId xmlns:a16="http://schemas.microsoft.com/office/drawing/2014/main" id="{00000000-0008-0000-0100-00006E090000}"/>
                  </a:ext>
                </a:extLst>
              </xdr:cNvPr>
              <xdr:cNvSpPr/>
            </xdr:nvSpPr>
            <xdr:spPr bwMode="auto">
              <a:xfrm>
                <a:off x="4791074" y="1752600"/>
                <a:ext cx="1658372"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415" name="Check Box 367" hidden="1">
                <a:extLst>
                  <a:ext uri="{63B3BB69-23CF-44E3-9099-C40C66FF867C}">
                    <a14:compatExt spid="_x0000_s2415"/>
                  </a:ext>
                  <a:ext uri="{FF2B5EF4-FFF2-40B4-BE49-F238E27FC236}">
                    <a16:creationId xmlns:a16="http://schemas.microsoft.com/office/drawing/2014/main" id="{00000000-0008-0000-0100-00006F090000}"/>
                  </a:ext>
                </a:extLst>
              </xdr:cNvPr>
              <xdr:cNvSpPr/>
            </xdr:nvSpPr>
            <xdr:spPr bwMode="auto">
              <a:xfrm>
                <a:off x="4790054" y="1938065"/>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416" name="Check Box 368" hidden="1">
                <a:extLst>
                  <a:ext uri="{63B3BB69-23CF-44E3-9099-C40C66FF867C}">
                    <a14:compatExt spid="_x0000_s2416"/>
                  </a:ext>
                  <a:ext uri="{FF2B5EF4-FFF2-40B4-BE49-F238E27FC236}">
                    <a16:creationId xmlns:a16="http://schemas.microsoft.com/office/drawing/2014/main" id="{00000000-0008-0000-0100-000070090000}"/>
                  </a:ext>
                </a:extLst>
              </xdr:cNvPr>
              <xdr:cNvSpPr/>
            </xdr:nvSpPr>
            <xdr:spPr bwMode="auto">
              <a:xfrm>
                <a:off x="4791074" y="2082396"/>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417" name="Check Box 369" hidden="1">
                <a:extLst>
                  <a:ext uri="{63B3BB69-23CF-44E3-9099-C40C66FF867C}">
                    <a14:compatExt spid="_x0000_s2417"/>
                  </a:ext>
                  <a:ext uri="{FF2B5EF4-FFF2-40B4-BE49-F238E27FC236}">
                    <a16:creationId xmlns:a16="http://schemas.microsoft.com/office/drawing/2014/main" id="{00000000-0008-0000-0100-000071090000}"/>
                  </a:ext>
                </a:extLst>
              </xdr:cNvPr>
              <xdr:cNvSpPr/>
            </xdr:nvSpPr>
            <xdr:spPr bwMode="auto">
              <a:xfrm>
                <a:off x="4790054" y="2238921"/>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418" name="Check Box 370" hidden="1">
                <a:extLst>
                  <a:ext uri="{63B3BB69-23CF-44E3-9099-C40C66FF867C}">
                    <a14:compatExt spid="_x0000_s2418"/>
                  </a:ext>
                  <a:ext uri="{FF2B5EF4-FFF2-40B4-BE49-F238E27FC236}">
                    <a16:creationId xmlns:a16="http://schemas.microsoft.com/office/drawing/2014/main" id="{00000000-0008-0000-0100-000072090000}"/>
                  </a:ext>
                </a:extLst>
              </xdr:cNvPr>
              <xdr:cNvSpPr/>
            </xdr:nvSpPr>
            <xdr:spPr bwMode="auto">
              <a:xfrm>
                <a:off x="4791074" y="2393930"/>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419" name="Check Box 371" hidden="1">
                <a:extLst>
                  <a:ext uri="{63B3BB69-23CF-44E3-9099-C40C66FF867C}">
                    <a14:compatExt spid="_x0000_s2419"/>
                  </a:ext>
                  <a:ext uri="{FF2B5EF4-FFF2-40B4-BE49-F238E27FC236}">
                    <a16:creationId xmlns:a16="http://schemas.microsoft.com/office/drawing/2014/main" id="{00000000-0008-0000-0100-000073090000}"/>
                  </a:ext>
                </a:extLst>
              </xdr:cNvPr>
              <xdr:cNvSpPr/>
            </xdr:nvSpPr>
            <xdr:spPr bwMode="auto">
              <a:xfrm>
                <a:off x="4791074" y="2505075"/>
                <a:ext cx="1657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0</xdr:rowOff>
        </xdr:from>
        <xdr:to>
          <xdr:col>6</xdr:col>
          <xdr:colOff>1657350</xdr:colOff>
          <xdr:row>17</xdr:row>
          <xdr:rowOff>971550</xdr:rowOff>
        </xdr:to>
        <xdr:grpSp>
          <xdr:nvGrpSpPr>
            <xdr:cNvPr id="108" name="Group 82">
              <a:extLst>
                <a:ext uri="{FF2B5EF4-FFF2-40B4-BE49-F238E27FC236}">
                  <a16:creationId xmlns:a16="http://schemas.microsoft.com/office/drawing/2014/main" id="{00000000-0008-0000-0100-00006C000000}"/>
                </a:ext>
              </a:extLst>
            </xdr:cNvPr>
            <xdr:cNvGrpSpPr>
              <a:grpSpLocks/>
            </xdr:cNvGrpSpPr>
          </xdr:nvGrpSpPr>
          <xdr:grpSpPr bwMode="auto">
            <a:xfrm>
              <a:off x="7313083" y="23431500"/>
              <a:ext cx="838200" cy="971550"/>
              <a:chOff x="4790054" y="1752600"/>
              <a:chExt cx="1659392" cy="971550"/>
            </a:xfrm>
          </xdr:grpSpPr>
          <xdr:sp macro="" textlink="">
            <xdr:nvSpPr>
              <xdr:cNvPr id="2422" name="Check Box 374" hidden="1">
                <a:extLst>
                  <a:ext uri="{63B3BB69-23CF-44E3-9099-C40C66FF867C}">
                    <a14:compatExt spid="_x0000_s2422"/>
                  </a:ext>
                  <a:ext uri="{FF2B5EF4-FFF2-40B4-BE49-F238E27FC236}">
                    <a16:creationId xmlns:a16="http://schemas.microsoft.com/office/drawing/2014/main" id="{00000000-0008-0000-0100-000076090000}"/>
                  </a:ext>
                </a:extLst>
              </xdr:cNvPr>
              <xdr:cNvSpPr/>
            </xdr:nvSpPr>
            <xdr:spPr bwMode="auto">
              <a:xfrm>
                <a:off x="4791074" y="1752600"/>
                <a:ext cx="1658372"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423" name="Check Box 375" hidden="1">
                <a:extLst>
                  <a:ext uri="{63B3BB69-23CF-44E3-9099-C40C66FF867C}">
                    <a14:compatExt spid="_x0000_s2423"/>
                  </a:ext>
                  <a:ext uri="{FF2B5EF4-FFF2-40B4-BE49-F238E27FC236}">
                    <a16:creationId xmlns:a16="http://schemas.microsoft.com/office/drawing/2014/main" id="{00000000-0008-0000-0100-000077090000}"/>
                  </a:ext>
                </a:extLst>
              </xdr:cNvPr>
              <xdr:cNvSpPr/>
            </xdr:nvSpPr>
            <xdr:spPr bwMode="auto">
              <a:xfrm>
                <a:off x="4790054" y="1938065"/>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424" name="Check Box 376" hidden="1">
                <a:extLst>
                  <a:ext uri="{63B3BB69-23CF-44E3-9099-C40C66FF867C}">
                    <a14:compatExt spid="_x0000_s2424"/>
                  </a:ext>
                  <a:ext uri="{FF2B5EF4-FFF2-40B4-BE49-F238E27FC236}">
                    <a16:creationId xmlns:a16="http://schemas.microsoft.com/office/drawing/2014/main" id="{00000000-0008-0000-0100-000078090000}"/>
                  </a:ext>
                </a:extLst>
              </xdr:cNvPr>
              <xdr:cNvSpPr/>
            </xdr:nvSpPr>
            <xdr:spPr bwMode="auto">
              <a:xfrm>
                <a:off x="4791074" y="2082396"/>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425" name="Check Box 377" hidden="1">
                <a:extLst>
                  <a:ext uri="{63B3BB69-23CF-44E3-9099-C40C66FF867C}">
                    <a14:compatExt spid="_x0000_s2425"/>
                  </a:ext>
                  <a:ext uri="{FF2B5EF4-FFF2-40B4-BE49-F238E27FC236}">
                    <a16:creationId xmlns:a16="http://schemas.microsoft.com/office/drawing/2014/main" id="{00000000-0008-0000-0100-000079090000}"/>
                  </a:ext>
                </a:extLst>
              </xdr:cNvPr>
              <xdr:cNvSpPr/>
            </xdr:nvSpPr>
            <xdr:spPr bwMode="auto">
              <a:xfrm>
                <a:off x="4790054" y="2238921"/>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426" name="Check Box 378" hidden="1">
                <a:extLst>
                  <a:ext uri="{63B3BB69-23CF-44E3-9099-C40C66FF867C}">
                    <a14:compatExt spid="_x0000_s2426"/>
                  </a:ext>
                  <a:ext uri="{FF2B5EF4-FFF2-40B4-BE49-F238E27FC236}">
                    <a16:creationId xmlns:a16="http://schemas.microsoft.com/office/drawing/2014/main" id="{00000000-0008-0000-0100-00007A090000}"/>
                  </a:ext>
                </a:extLst>
              </xdr:cNvPr>
              <xdr:cNvSpPr/>
            </xdr:nvSpPr>
            <xdr:spPr bwMode="auto">
              <a:xfrm>
                <a:off x="4791074" y="2393930"/>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427" name="Check Box 379" hidden="1">
                <a:extLst>
                  <a:ext uri="{63B3BB69-23CF-44E3-9099-C40C66FF867C}">
                    <a14:compatExt spid="_x0000_s2427"/>
                  </a:ext>
                  <a:ext uri="{FF2B5EF4-FFF2-40B4-BE49-F238E27FC236}">
                    <a16:creationId xmlns:a16="http://schemas.microsoft.com/office/drawing/2014/main" id="{00000000-0008-0000-0100-00007B090000}"/>
                  </a:ext>
                </a:extLst>
              </xdr:cNvPr>
              <xdr:cNvSpPr/>
            </xdr:nvSpPr>
            <xdr:spPr bwMode="auto">
              <a:xfrm>
                <a:off x="4791074" y="2505075"/>
                <a:ext cx="1657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xdr:row>
          <xdr:rowOff>0</xdr:rowOff>
        </xdr:from>
        <xdr:to>
          <xdr:col>6</xdr:col>
          <xdr:colOff>1657350</xdr:colOff>
          <xdr:row>16</xdr:row>
          <xdr:rowOff>971550</xdr:rowOff>
        </xdr:to>
        <xdr:grpSp>
          <xdr:nvGrpSpPr>
            <xdr:cNvPr id="2404" name="Group 356">
              <a:extLst>
                <a:ext uri="{FF2B5EF4-FFF2-40B4-BE49-F238E27FC236}">
                  <a16:creationId xmlns:a16="http://schemas.microsoft.com/office/drawing/2014/main" id="{00000000-0008-0000-0100-000064090000}"/>
                </a:ext>
              </a:extLst>
            </xdr:cNvPr>
            <xdr:cNvGrpSpPr>
              <a:grpSpLocks/>
            </xdr:cNvGrpSpPr>
          </xdr:nvGrpSpPr>
          <xdr:grpSpPr bwMode="auto">
            <a:xfrm>
              <a:off x="7313083" y="20023667"/>
              <a:ext cx="838200" cy="971550"/>
              <a:chOff x="47900" y="17526"/>
              <a:chExt cx="16593" cy="9715"/>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420121</xdr:colOff>
          <xdr:row>9</xdr:row>
          <xdr:rowOff>1181100</xdr:rowOff>
        </xdr:from>
        <xdr:to>
          <xdr:col>2</xdr:col>
          <xdr:colOff>420121</xdr:colOff>
          <xdr:row>9</xdr:row>
          <xdr:rowOff>1181100</xdr:rowOff>
        </xdr:to>
        <xdr:grpSp>
          <xdr:nvGrpSpPr>
            <xdr:cNvPr id="128" name="Group 127">
              <a:extLst>
                <a:ext uri="{FF2B5EF4-FFF2-40B4-BE49-F238E27FC236}">
                  <a16:creationId xmlns:a16="http://schemas.microsoft.com/office/drawing/2014/main" id="{00000000-0008-0000-0100-000080000000}"/>
                </a:ext>
              </a:extLst>
            </xdr:cNvPr>
            <xdr:cNvGrpSpPr/>
          </xdr:nvGrpSpPr>
          <xdr:grpSpPr>
            <a:xfrm>
              <a:off x="420121" y="10325100"/>
              <a:ext cx="0" cy="0"/>
              <a:chOff x="420121" y="10325100"/>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xdr:row>
          <xdr:rowOff>0</xdr:rowOff>
        </xdr:from>
        <xdr:to>
          <xdr:col>6</xdr:col>
          <xdr:colOff>1659392</xdr:colOff>
          <xdr:row>10</xdr:row>
          <xdr:rowOff>971550</xdr:rowOff>
        </xdr:to>
        <xdr:grpSp>
          <xdr:nvGrpSpPr>
            <xdr:cNvPr id="129" name="Group 128">
              <a:extLst>
                <a:ext uri="{FF2B5EF4-FFF2-40B4-BE49-F238E27FC236}">
                  <a16:creationId xmlns:a16="http://schemas.microsoft.com/office/drawing/2014/main" id="{00000000-0008-0000-0100-000081000000}"/>
                </a:ext>
              </a:extLst>
            </xdr:cNvPr>
            <xdr:cNvGrpSpPr/>
          </xdr:nvGrpSpPr>
          <xdr:grpSpPr>
            <a:xfrm>
              <a:off x="7313083" y="10445750"/>
              <a:ext cx="840242" cy="971550"/>
              <a:chOff x="4790054" y="1752600"/>
              <a:chExt cx="1659392" cy="971550"/>
            </a:xfrm>
          </xdr:grpSpPr>
          <xdr:sp macro="" textlink="">
            <xdr:nvSpPr>
              <xdr:cNvPr id="2454" name="Check Box 406" hidden="1">
                <a:extLst>
                  <a:ext uri="{63B3BB69-23CF-44E3-9099-C40C66FF867C}">
                    <a14:compatExt spid="_x0000_s2454"/>
                  </a:ext>
                  <a:ext uri="{FF2B5EF4-FFF2-40B4-BE49-F238E27FC236}">
                    <a16:creationId xmlns:a16="http://schemas.microsoft.com/office/drawing/2014/main" id="{00000000-0008-0000-0100-000096090000}"/>
                  </a:ext>
                </a:extLst>
              </xdr:cNvPr>
              <xdr:cNvSpPr/>
            </xdr:nvSpPr>
            <xdr:spPr bwMode="auto">
              <a:xfrm>
                <a:off x="4791075" y="1752600"/>
                <a:ext cx="1658371"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455" name="Check Box 407" hidden="1">
                <a:extLst>
                  <a:ext uri="{63B3BB69-23CF-44E3-9099-C40C66FF867C}">
                    <a14:compatExt spid="_x0000_s2455"/>
                  </a:ext>
                  <a:ext uri="{FF2B5EF4-FFF2-40B4-BE49-F238E27FC236}">
                    <a16:creationId xmlns:a16="http://schemas.microsoft.com/office/drawing/2014/main" id="{00000000-0008-0000-0100-000097090000}"/>
                  </a:ext>
                </a:extLst>
              </xdr:cNvPr>
              <xdr:cNvSpPr/>
            </xdr:nvSpPr>
            <xdr:spPr bwMode="auto">
              <a:xfrm>
                <a:off x="4790054" y="1938065"/>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456" name="Check Box 408" hidden="1">
                <a:extLst>
                  <a:ext uri="{63B3BB69-23CF-44E3-9099-C40C66FF867C}">
                    <a14:compatExt spid="_x0000_s2456"/>
                  </a:ext>
                  <a:ext uri="{FF2B5EF4-FFF2-40B4-BE49-F238E27FC236}">
                    <a16:creationId xmlns:a16="http://schemas.microsoft.com/office/drawing/2014/main" id="{00000000-0008-0000-0100-000098090000}"/>
                  </a:ext>
                </a:extLst>
              </xdr:cNvPr>
              <xdr:cNvSpPr/>
            </xdr:nvSpPr>
            <xdr:spPr bwMode="auto">
              <a:xfrm>
                <a:off x="4791075" y="2082396"/>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457" name="Check Box 409" hidden="1">
                <a:extLst>
                  <a:ext uri="{63B3BB69-23CF-44E3-9099-C40C66FF867C}">
                    <a14:compatExt spid="_x0000_s2457"/>
                  </a:ext>
                  <a:ext uri="{FF2B5EF4-FFF2-40B4-BE49-F238E27FC236}">
                    <a16:creationId xmlns:a16="http://schemas.microsoft.com/office/drawing/2014/main" id="{00000000-0008-0000-0100-000099090000}"/>
                  </a:ext>
                </a:extLst>
              </xdr:cNvPr>
              <xdr:cNvSpPr/>
            </xdr:nvSpPr>
            <xdr:spPr bwMode="auto">
              <a:xfrm>
                <a:off x="4790054" y="2238921"/>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458" name="Check Box 410" hidden="1">
                <a:extLst>
                  <a:ext uri="{63B3BB69-23CF-44E3-9099-C40C66FF867C}">
                    <a14:compatExt spid="_x0000_s2458"/>
                  </a:ext>
                  <a:ext uri="{FF2B5EF4-FFF2-40B4-BE49-F238E27FC236}">
                    <a16:creationId xmlns:a16="http://schemas.microsoft.com/office/drawing/2014/main" id="{00000000-0008-0000-0100-00009A090000}"/>
                  </a:ext>
                </a:extLst>
              </xdr:cNvPr>
              <xdr:cNvSpPr/>
            </xdr:nvSpPr>
            <xdr:spPr bwMode="auto">
              <a:xfrm>
                <a:off x="4791075" y="2393930"/>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459" name="Check Box 411" hidden="1">
                <a:extLst>
                  <a:ext uri="{63B3BB69-23CF-44E3-9099-C40C66FF867C}">
                    <a14:compatExt spid="_x0000_s2459"/>
                  </a:ext>
                  <a:ext uri="{FF2B5EF4-FFF2-40B4-BE49-F238E27FC236}">
                    <a16:creationId xmlns:a16="http://schemas.microsoft.com/office/drawing/2014/main" id="{00000000-0008-0000-0100-00009B090000}"/>
                  </a:ext>
                </a:extLst>
              </xdr:cNvPr>
              <xdr:cNvSpPr/>
            </xdr:nvSpPr>
            <xdr:spPr bwMode="auto">
              <a:xfrm>
                <a:off x="4791075" y="2505075"/>
                <a:ext cx="1657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6</xdr:col>
          <xdr:colOff>1659392</xdr:colOff>
          <xdr:row>9</xdr:row>
          <xdr:rowOff>971550</xdr:rowOff>
        </xdr:to>
        <xdr:grpSp>
          <xdr:nvGrpSpPr>
            <xdr:cNvPr id="136" name="Group 135">
              <a:extLst>
                <a:ext uri="{FF2B5EF4-FFF2-40B4-BE49-F238E27FC236}">
                  <a16:creationId xmlns:a16="http://schemas.microsoft.com/office/drawing/2014/main" id="{00000000-0008-0000-0100-000088000000}"/>
                </a:ext>
              </a:extLst>
            </xdr:cNvPr>
            <xdr:cNvGrpSpPr/>
          </xdr:nvGrpSpPr>
          <xdr:grpSpPr>
            <a:xfrm>
              <a:off x="7313083" y="9144000"/>
              <a:ext cx="840242" cy="971550"/>
              <a:chOff x="4790054" y="1752600"/>
              <a:chExt cx="1659392" cy="971550"/>
            </a:xfrm>
          </xdr:grpSpPr>
          <xdr:sp macro="" textlink="">
            <xdr:nvSpPr>
              <xdr:cNvPr id="2460" name="Check Box 412" hidden="1">
                <a:extLst>
                  <a:ext uri="{63B3BB69-23CF-44E3-9099-C40C66FF867C}">
                    <a14:compatExt spid="_x0000_s2460"/>
                  </a:ext>
                  <a:ext uri="{FF2B5EF4-FFF2-40B4-BE49-F238E27FC236}">
                    <a16:creationId xmlns:a16="http://schemas.microsoft.com/office/drawing/2014/main" id="{00000000-0008-0000-0100-00009C090000}"/>
                  </a:ext>
                </a:extLst>
              </xdr:cNvPr>
              <xdr:cNvSpPr/>
            </xdr:nvSpPr>
            <xdr:spPr bwMode="auto">
              <a:xfrm>
                <a:off x="4791075" y="1752600"/>
                <a:ext cx="1658371"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461" name="Check Box 413" hidden="1">
                <a:extLst>
                  <a:ext uri="{63B3BB69-23CF-44E3-9099-C40C66FF867C}">
                    <a14:compatExt spid="_x0000_s2461"/>
                  </a:ext>
                  <a:ext uri="{FF2B5EF4-FFF2-40B4-BE49-F238E27FC236}">
                    <a16:creationId xmlns:a16="http://schemas.microsoft.com/office/drawing/2014/main" id="{00000000-0008-0000-0100-00009D090000}"/>
                  </a:ext>
                </a:extLst>
              </xdr:cNvPr>
              <xdr:cNvSpPr/>
            </xdr:nvSpPr>
            <xdr:spPr bwMode="auto">
              <a:xfrm>
                <a:off x="4790054" y="1938065"/>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462" name="Check Box 414" hidden="1">
                <a:extLst>
                  <a:ext uri="{63B3BB69-23CF-44E3-9099-C40C66FF867C}">
                    <a14:compatExt spid="_x0000_s2462"/>
                  </a:ext>
                  <a:ext uri="{FF2B5EF4-FFF2-40B4-BE49-F238E27FC236}">
                    <a16:creationId xmlns:a16="http://schemas.microsoft.com/office/drawing/2014/main" id="{00000000-0008-0000-0100-00009E090000}"/>
                  </a:ext>
                </a:extLst>
              </xdr:cNvPr>
              <xdr:cNvSpPr/>
            </xdr:nvSpPr>
            <xdr:spPr bwMode="auto">
              <a:xfrm>
                <a:off x="4791075" y="2082396"/>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463" name="Check Box 415" hidden="1">
                <a:extLst>
                  <a:ext uri="{63B3BB69-23CF-44E3-9099-C40C66FF867C}">
                    <a14:compatExt spid="_x0000_s2463"/>
                  </a:ext>
                  <a:ext uri="{FF2B5EF4-FFF2-40B4-BE49-F238E27FC236}">
                    <a16:creationId xmlns:a16="http://schemas.microsoft.com/office/drawing/2014/main" id="{00000000-0008-0000-0100-00009F090000}"/>
                  </a:ext>
                </a:extLst>
              </xdr:cNvPr>
              <xdr:cNvSpPr/>
            </xdr:nvSpPr>
            <xdr:spPr bwMode="auto">
              <a:xfrm>
                <a:off x="4790054" y="2238921"/>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464" name="Check Box 416" hidden="1">
                <a:extLst>
                  <a:ext uri="{63B3BB69-23CF-44E3-9099-C40C66FF867C}">
                    <a14:compatExt spid="_x0000_s2464"/>
                  </a:ext>
                  <a:ext uri="{FF2B5EF4-FFF2-40B4-BE49-F238E27FC236}">
                    <a16:creationId xmlns:a16="http://schemas.microsoft.com/office/drawing/2014/main" id="{00000000-0008-0000-0100-0000A0090000}"/>
                  </a:ext>
                </a:extLst>
              </xdr:cNvPr>
              <xdr:cNvSpPr/>
            </xdr:nvSpPr>
            <xdr:spPr bwMode="auto">
              <a:xfrm>
                <a:off x="4791075" y="2393930"/>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465" name="Check Box 417" hidden="1">
                <a:extLst>
                  <a:ext uri="{63B3BB69-23CF-44E3-9099-C40C66FF867C}">
                    <a14:compatExt spid="_x0000_s2465"/>
                  </a:ext>
                  <a:ext uri="{FF2B5EF4-FFF2-40B4-BE49-F238E27FC236}">
                    <a16:creationId xmlns:a16="http://schemas.microsoft.com/office/drawing/2014/main" id="{00000000-0008-0000-0100-0000A1090000}"/>
                  </a:ext>
                </a:extLst>
              </xdr:cNvPr>
              <xdr:cNvSpPr/>
            </xdr:nvSpPr>
            <xdr:spPr bwMode="auto">
              <a:xfrm>
                <a:off x="4791075" y="2505075"/>
                <a:ext cx="1657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xdr:row>
          <xdr:rowOff>0</xdr:rowOff>
        </xdr:from>
        <xdr:to>
          <xdr:col>6</xdr:col>
          <xdr:colOff>1657350</xdr:colOff>
          <xdr:row>11</xdr:row>
          <xdr:rowOff>971550</xdr:rowOff>
        </xdr:to>
        <xdr:grpSp>
          <xdr:nvGrpSpPr>
            <xdr:cNvPr id="143" name="Group 307">
              <a:extLst>
                <a:ext uri="{FF2B5EF4-FFF2-40B4-BE49-F238E27FC236}">
                  <a16:creationId xmlns:a16="http://schemas.microsoft.com/office/drawing/2014/main" id="{00000000-0008-0000-0100-00008F000000}"/>
                </a:ext>
              </a:extLst>
            </xdr:cNvPr>
            <xdr:cNvGrpSpPr>
              <a:grpSpLocks/>
            </xdr:cNvGrpSpPr>
          </xdr:nvGrpSpPr>
          <xdr:grpSpPr bwMode="auto">
            <a:xfrm>
              <a:off x="7313083" y="12075583"/>
              <a:ext cx="838200" cy="971550"/>
              <a:chOff x="47900" y="17526"/>
              <a:chExt cx="16593" cy="9715"/>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xdr:row>
          <xdr:rowOff>0</xdr:rowOff>
        </xdr:from>
        <xdr:to>
          <xdr:col>6</xdr:col>
          <xdr:colOff>1657350</xdr:colOff>
          <xdr:row>18</xdr:row>
          <xdr:rowOff>971550</xdr:rowOff>
        </xdr:to>
        <xdr:grpSp>
          <xdr:nvGrpSpPr>
            <xdr:cNvPr id="144" name="Group 82">
              <a:extLst>
                <a:ext uri="{FF2B5EF4-FFF2-40B4-BE49-F238E27FC236}">
                  <a16:creationId xmlns:a16="http://schemas.microsoft.com/office/drawing/2014/main" id="{00000000-0008-0000-0100-000090000000}"/>
                </a:ext>
              </a:extLst>
            </xdr:cNvPr>
            <xdr:cNvGrpSpPr>
              <a:grpSpLocks/>
            </xdr:cNvGrpSpPr>
          </xdr:nvGrpSpPr>
          <xdr:grpSpPr bwMode="auto">
            <a:xfrm>
              <a:off x="7313083" y="26257250"/>
              <a:ext cx="838200" cy="971550"/>
              <a:chOff x="4790054" y="1752600"/>
              <a:chExt cx="1659392" cy="971550"/>
            </a:xfrm>
          </xdr:grpSpPr>
          <xdr:sp macro="" textlink="">
            <xdr:nvSpPr>
              <xdr:cNvPr id="2466" name="Check Box 418" hidden="1">
                <a:extLst>
                  <a:ext uri="{63B3BB69-23CF-44E3-9099-C40C66FF867C}">
                    <a14:compatExt spid="_x0000_s2466"/>
                  </a:ext>
                  <a:ext uri="{FF2B5EF4-FFF2-40B4-BE49-F238E27FC236}">
                    <a16:creationId xmlns:a16="http://schemas.microsoft.com/office/drawing/2014/main" id="{00000000-0008-0000-0100-0000A2090000}"/>
                  </a:ext>
                </a:extLst>
              </xdr:cNvPr>
              <xdr:cNvSpPr/>
            </xdr:nvSpPr>
            <xdr:spPr bwMode="auto">
              <a:xfrm>
                <a:off x="4791074" y="1752600"/>
                <a:ext cx="1658372"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467" name="Check Box 419" hidden="1">
                <a:extLst>
                  <a:ext uri="{63B3BB69-23CF-44E3-9099-C40C66FF867C}">
                    <a14:compatExt spid="_x0000_s2467"/>
                  </a:ext>
                  <a:ext uri="{FF2B5EF4-FFF2-40B4-BE49-F238E27FC236}">
                    <a16:creationId xmlns:a16="http://schemas.microsoft.com/office/drawing/2014/main" id="{00000000-0008-0000-0100-0000A3090000}"/>
                  </a:ext>
                </a:extLst>
              </xdr:cNvPr>
              <xdr:cNvSpPr/>
            </xdr:nvSpPr>
            <xdr:spPr bwMode="auto">
              <a:xfrm>
                <a:off x="4790054" y="1938065"/>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468" name="Check Box 420" hidden="1">
                <a:extLst>
                  <a:ext uri="{63B3BB69-23CF-44E3-9099-C40C66FF867C}">
                    <a14:compatExt spid="_x0000_s2468"/>
                  </a:ext>
                  <a:ext uri="{FF2B5EF4-FFF2-40B4-BE49-F238E27FC236}">
                    <a16:creationId xmlns:a16="http://schemas.microsoft.com/office/drawing/2014/main" id="{00000000-0008-0000-0100-0000A4090000}"/>
                  </a:ext>
                </a:extLst>
              </xdr:cNvPr>
              <xdr:cNvSpPr/>
            </xdr:nvSpPr>
            <xdr:spPr bwMode="auto">
              <a:xfrm>
                <a:off x="4791074" y="2082396"/>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469" name="Check Box 421" hidden="1">
                <a:extLst>
                  <a:ext uri="{63B3BB69-23CF-44E3-9099-C40C66FF867C}">
                    <a14:compatExt spid="_x0000_s2469"/>
                  </a:ext>
                  <a:ext uri="{FF2B5EF4-FFF2-40B4-BE49-F238E27FC236}">
                    <a16:creationId xmlns:a16="http://schemas.microsoft.com/office/drawing/2014/main" id="{00000000-0008-0000-0100-0000A5090000}"/>
                  </a:ext>
                </a:extLst>
              </xdr:cNvPr>
              <xdr:cNvSpPr/>
            </xdr:nvSpPr>
            <xdr:spPr bwMode="auto">
              <a:xfrm>
                <a:off x="4790054" y="2238921"/>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470" name="Check Box 422" hidden="1">
                <a:extLst>
                  <a:ext uri="{63B3BB69-23CF-44E3-9099-C40C66FF867C}">
                    <a14:compatExt spid="_x0000_s2470"/>
                  </a:ext>
                  <a:ext uri="{FF2B5EF4-FFF2-40B4-BE49-F238E27FC236}">
                    <a16:creationId xmlns:a16="http://schemas.microsoft.com/office/drawing/2014/main" id="{00000000-0008-0000-0100-0000A6090000}"/>
                  </a:ext>
                </a:extLst>
              </xdr:cNvPr>
              <xdr:cNvSpPr/>
            </xdr:nvSpPr>
            <xdr:spPr bwMode="auto">
              <a:xfrm>
                <a:off x="4791074" y="2393930"/>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471" name="Check Box 423" hidden="1">
                <a:extLst>
                  <a:ext uri="{63B3BB69-23CF-44E3-9099-C40C66FF867C}">
                    <a14:compatExt spid="_x0000_s2471"/>
                  </a:ext>
                  <a:ext uri="{FF2B5EF4-FFF2-40B4-BE49-F238E27FC236}">
                    <a16:creationId xmlns:a16="http://schemas.microsoft.com/office/drawing/2014/main" id="{00000000-0008-0000-0100-0000A7090000}"/>
                  </a:ext>
                </a:extLst>
              </xdr:cNvPr>
              <xdr:cNvSpPr/>
            </xdr:nvSpPr>
            <xdr:spPr bwMode="auto">
              <a:xfrm>
                <a:off x="4791074" y="2505075"/>
                <a:ext cx="1657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xdr:row>
          <xdr:rowOff>0</xdr:rowOff>
        </xdr:from>
        <xdr:to>
          <xdr:col>6</xdr:col>
          <xdr:colOff>1657350</xdr:colOff>
          <xdr:row>20</xdr:row>
          <xdr:rowOff>0</xdr:rowOff>
        </xdr:to>
        <xdr:grpSp>
          <xdr:nvGrpSpPr>
            <xdr:cNvPr id="151" name="Group 82">
              <a:extLst>
                <a:ext uri="{FF2B5EF4-FFF2-40B4-BE49-F238E27FC236}">
                  <a16:creationId xmlns:a16="http://schemas.microsoft.com/office/drawing/2014/main" id="{00000000-0008-0000-0100-000097000000}"/>
                </a:ext>
              </a:extLst>
            </xdr:cNvPr>
            <xdr:cNvGrpSpPr>
              <a:grpSpLocks/>
            </xdr:cNvGrpSpPr>
          </xdr:nvGrpSpPr>
          <xdr:grpSpPr bwMode="auto">
            <a:xfrm>
              <a:off x="7313083" y="30226000"/>
              <a:ext cx="838200" cy="4857750"/>
              <a:chOff x="4790054" y="1752600"/>
              <a:chExt cx="1659392" cy="971550"/>
            </a:xfrm>
          </xdr:grpSpPr>
          <xdr:sp macro="" textlink="">
            <xdr:nvSpPr>
              <xdr:cNvPr id="2472" name="Check Box 424" hidden="1">
                <a:extLst>
                  <a:ext uri="{63B3BB69-23CF-44E3-9099-C40C66FF867C}">
                    <a14:compatExt spid="_x0000_s2472"/>
                  </a:ext>
                  <a:ext uri="{FF2B5EF4-FFF2-40B4-BE49-F238E27FC236}">
                    <a16:creationId xmlns:a16="http://schemas.microsoft.com/office/drawing/2014/main" id="{00000000-0008-0000-0100-0000A8090000}"/>
                  </a:ext>
                </a:extLst>
              </xdr:cNvPr>
              <xdr:cNvSpPr/>
            </xdr:nvSpPr>
            <xdr:spPr bwMode="auto">
              <a:xfrm>
                <a:off x="4791074" y="1752600"/>
                <a:ext cx="1658372"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473" name="Check Box 425" hidden="1">
                <a:extLst>
                  <a:ext uri="{63B3BB69-23CF-44E3-9099-C40C66FF867C}">
                    <a14:compatExt spid="_x0000_s2473"/>
                  </a:ext>
                  <a:ext uri="{FF2B5EF4-FFF2-40B4-BE49-F238E27FC236}">
                    <a16:creationId xmlns:a16="http://schemas.microsoft.com/office/drawing/2014/main" id="{00000000-0008-0000-0100-0000A9090000}"/>
                  </a:ext>
                </a:extLst>
              </xdr:cNvPr>
              <xdr:cNvSpPr/>
            </xdr:nvSpPr>
            <xdr:spPr bwMode="auto">
              <a:xfrm>
                <a:off x="4790054" y="1938065"/>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474" name="Check Box 426" hidden="1">
                <a:extLst>
                  <a:ext uri="{63B3BB69-23CF-44E3-9099-C40C66FF867C}">
                    <a14:compatExt spid="_x0000_s2474"/>
                  </a:ext>
                  <a:ext uri="{FF2B5EF4-FFF2-40B4-BE49-F238E27FC236}">
                    <a16:creationId xmlns:a16="http://schemas.microsoft.com/office/drawing/2014/main" id="{00000000-0008-0000-0100-0000AA090000}"/>
                  </a:ext>
                </a:extLst>
              </xdr:cNvPr>
              <xdr:cNvSpPr/>
            </xdr:nvSpPr>
            <xdr:spPr bwMode="auto">
              <a:xfrm>
                <a:off x="4791074" y="2082396"/>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475" name="Check Box 427" hidden="1">
                <a:extLst>
                  <a:ext uri="{63B3BB69-23CF-44E3-9099-C40C66FF867C}">
                    <a14:compatExt spid="_x0000_s2475"/>
                  </a:ext>
                  <a:ext uri="{FF2B5EF4-FFF2-40B4-BE49-F238E27FC236}">
                    <a16:creationId xmlns:a16="http://schemas.microsoft.com/office/drawing/2014/main" id="{00000000-0008-0000-0100-0000AB090000}"/>
                  </a:ext>
                </a:extLst>
              </xdr:cNvPr>
              <xdr:cNvSpPr/>
            </xdr:nvSpPr>
            <xdr:spPr bwMode="auto">
              <a:xfrm>
                <a:off x="4790054" y="2238921"/>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476" name="Check Box 428" hidden="1">
                <a:extLst>
                  <a:ext uri="{63B3BB69-23CF-44E3-9099-C40C66FF867C}">
                    <a14:compatExt spid="_x0000_s2476"/>
                  </a:ext>
                  <a:ext uri="{FF2B5EF4-FFF2-40B4-BE49-F238E27FC236}">
                    <a16:creationId xmlns:a16="http://schemas.microsoft.com/office/drawing/2014/main" id="{00000000-0008-0000-0100-0000AC090000}"/>
                  </a:ext>
                </a:extLst>
              </xdr:cNvPr>
              <xdr:cNvSpPr/>
            </xdr:nvSpPr>
            <xdr:spPr bwMode="auto">
              <a:xfrm>
                <a:off x="4791074" y="2393930"/>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477" name="Check Box 429" hidden="1">
                <a:extLst>
                  <a:ext uri="{63B3BB69-23CF-44E3-9099-C40C66FF867C}">
                    <a14:compatExt spid="_x0000_s2477"/>
                  </a:ext>
                  <a:ext uri="{FF2B5EF4-FFF2-40B4-BE49-F238E27FC236}">
                    <a16:creationId xmlns:a16="http://schemas.microsoft.com/office/drawing/2014/main" id="{00000000-0008-0000-0100-0000AD090000}"/>
                  </a:ext>
                </a:extLst>
              </xdr:cNvPr>
              <xdr:cNvSpPr/>
            </xdr:nvSpPr>
            <xdr:spPr bwMode="auto">
              <a:xfrm>
                <a:off x="4791074" y="2505075"/>
                <a:ext cx="1657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xdr:row>
          <xdr:rowOff>0</xdr:rowOff>
        </xdr:from>
        <xdr:to>
          <xdr:col>6</xdr:col>
          <xdr:colOff>1657350</xdr:colOff>
          <xdr:row>21</xdr:row>
          <xdr:rowOff>0</xdr:rowOff>
        </xdr:to>
        <xdr:grpSp>
          <xdr:nvGrpSpPr>
            <xdr:cNvPr id="158" name="Group 82">
              <a:extLst>
                <a:ext uri="{FF2B5EF4-FFF2-40B4-BE49-F238E27FC236}">
                  <a16:creationId xmlns:a16="http://schemas.microsoft.com/office/drawing/2014/main" id="{00000000-0008-0000-0100-00009E000000}"/>
                </a:ext>
              </a:extLst>
            </xdr:cNvPr>
            <xdr:cNvGrpSpPr>
              <a:grpSpLocks/>
            </xdr:cNvGrpSpPr>
          </xdr:nvGrpSpPr>
          <xdr:grpSpPr bwMode="auto">
            <a:xfrm>
              <a:off x="7313083" y="35083750"/>
              <a:ext cx="838200" cy="1026583"/>
              <a:chOff x="4790054" y="1752604"/>
              <a:chExt cx="1659392" cy="971548"/>
            </a:xfrm>
          </xdr:grpSpPr>
          <xdr:sp macro="" textlink="">
            <xdr:nvSpPr>
              <xdr:cNvPr id="2478" name="Check Box 430" hidden="1">
                <a:extLst>
                  <a:ext uri="{63B3BB69-23CF-44E3-9099-C40C66FF867C}">
                    <a14:compatExt spid="_x0000_s2478"/>
                  </a:ext>
                  <a:ext uri="{FF2B5EF4-FFF2-40B4-BE49-F238E27FC236}">
                    <a16:creationId xmlns:a16="http://schemas.microsoft.com/office/drawing/2014/main" id="{00000000-0008-0000-0100-0000AE090000}"/>
                  </a:ext>
                </a:extLst>
              </xdr:cNvPr>
              <xdr:cNvSpPr/>
            </xdr:nvSpPr>
            <xdr:spPr bwMode="auto">
              <a:xfrm>
                <a:off x="4791074" y="1752604"/>
                <a:ext cx="1658372"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479" name="Check Box 431" hidden="1">
                <a:extLst>
                  <a:ext uri="{63B3BB69-23CF-44E3-9099-C40C66FF867C}">
                    <a14:compatExt spid="_x0000_s2479"/>
                  </a:ext>
                  <a:ext uri="{FF2B5EF4-FFF2-40B4-BE49-F238E27FC236}">
                    <a16:creationId xmlns:a16="http://schemas.microsoft.com/office/drawing/2014/main" id="{00000000-0008-0000-0100-0000AF090000}"/>
                  </a:ext>
                </a:extLst>
              </xdr:cNvPr>
              <xdr:cNvSpPr/>
            </xdr:nvSpPr>
            <xdr:spPr bwMode="auto">
              <a:xfrm>
                <a:off x="4790054" y="1938065"/>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480" name="Check Box 432" hidden="1">
                <a:extLst>
                  <a:ext uri="{63B3BB69-23CF-44E3-9099-C40C66FF867C}">
                    <a14:compatExt spid="_x0000_s2480"/>
                  </a:ext>
                  <a:ext uri="{FF2B5EF4-FFF2-40B4-BE49-F238E27FC236}">
                    <a16:creationId xmlns:a16="http://schemas.microsoft.com/office/drawing/2014/main" id="{00000000-0008-0000-0100-0000B0090000}"/>
                  </a:ext>
                </a:extLst>
              </xdr:cNvPr>
              <xdr:cNvSpPr/>
            </xdr:nvSpPr>
            <xdr:spPr bwMode="auto">
              <a:xfrm>
                <a:off x="4791074" y="2082396"/>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481" name="Check Box 433" hidden="1">
                <a:extLst>
                  <a:ext uri="{63B3BB69-23CF-44E3-9099-C40C66FF867C}">
                    <a14:compatExt spid="_x0000_s2481"/>
                  </a:ext>
                  <a:ext uri="{FF2B5EF4-FFF2-40B4-BE49-F238E27FC236}">
                    <a16:creationId xmlns:a16="http://schemas.microsoft.com/office/drawing/2014/main" id="{00000000-0008-0000-0100-0000B1090000}"/>
                  </a:ext>
                </a:extLst>
              </xdr:cNvPr>
              <xdr:cNvSpPr/>
            </xdr:nvSpPr>
            <xdr:spPr bwMode="auto">
              <a:xfrm>
                <a:off x="4790054" y="2238921"/>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482" name="Check Box 434" hidden="1">
                <a:extLst>
                  <a:ext uri="{63B3BB69-23CF-44E3-9099-C40C66FF867C}">
                    <a14:compatExt spid="_x0000_s2482"/>
                  </a:ext>
                  <a:ext uri="{FF2B5EF4-FFF2-40B4-BE49-F238E27FC236}">
                    <a16:creationId xmlns:a16="http://schemas.microsoft.com/office/drawing/2014/main" id="{00000000-0008-0000-0100-0000B2090000}"/>
                  </a:ext>
                </a:extLst>
              </xdr:cNvPr>
              <xdr:cNvSpPr/>
            </xdr:nvSpPr>
            <xdr:spPr bwMode="auto">
              <a:xfrm>
                <a:off x="4791074" y="2393930"/>
                <a:ext cx="1658372"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483" name="Check Box 435" hidden="1">
                <a:extLst>
                  <a:ext uri="{63B3BB69-23CF-44E3-9099-C40C66FF867C}">
                    <a14:compatExt spid="_x0000_s2483"/>
                  </a:ext>
                  <a:ext uri="{FF2B5EF4-FFF2-40B4-BE49-F238E27FC236}">
                    <a16:creationId xmlns:a16="http://schemas.microsoft.com/office/drawing/2014/main" id="{00000000-0008-0000-0100-0000B3090000}"/>
                  </a:ext>
                </a:extLst>
              </xdr:cNvPr>
              <xdr:cNvSpPr/>
            </xdr:nvSpPr>
            <xdr:spPr bwMode="auto">
              <a:xfrm>
                <a:off x="4791074" y="2505077"/>
                <a:ext cx="1657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16</xdr:row>
          <xdr:rowOff>152400</xdr:rowOff>
        </xdr:from>
        <xdr:to>
          <xdr:col>6</xdr:col>
          <xdr:colOff>1809750</xdr:colOff>
          <xdr:row>16</xdr:row>
          <xdr:rowOff>1123950</xdr:rowOff>
        </xdr:to>
        <xdr:grpSp>
          <xdr:nvGrpSpPr>
            <xdr:cNvPr id="165" name="Group 82">
              <a:extLst>
                <a:ext uri="{FF2B5EF4-FFF2-40B4-BE49-F238E27FC236}">
                  <a16:creationId xmlns:a16="http://schemas.microsoft.com/office/drawing/2014/main" id="{00000000-0008-0000-0100-0000A5000000}"/>
                </a:ext>
              </a:extLst>
            </xdr:cNvPr>
            <xdr:cNvGrpSpPr>
              <a:grpSpLocks/>
            </xdr:cNvGrpSpPr>
          </xdr:nvGrpSpPr>
          <xdr:grpSpPr bwMode="auto">
            <a:xfrm>
              <a:off x="7465483" y="20176067"/>
              <a:ext cx="685800" cy="971550"/>
              <a:chOff x="4790054" y="1752600"/>
              <a:chExt cx="1659392" cy="971550"/>
            </a:xfrm>
          </xdr:grpSpPr>
          <xdr:sp macro="" textlink="">
            <xdr:nvSpPr>
              <xdr:cNvPr id="2484" name="Check Box 436" hidden="1">
                <a:extLst>
                  <a:ext uri="{63B3BB69-23CF-44E3-9099-C40C66FF867C}">
                    <a14:compatExt spid="_x0000_s2484"/>
                  </a:ext>
                  <a:ext uri="{FF2B5EF4-FFF2-40B4-BE49-F238E27FC236}">
                    <a16:creationId xmlns:a16="http://schemas.microsoft.com/office/drawing/2014/main" id="{00000000-0008-0000-0100-0000B4090000}"/>
                  </a:ext>
                </a:extLst>
              </xdr:cNvPr>
              <xdr:cNvSpPr/>
            </xdr:nvSpPr>
            <xdr:spPr bwMode="auto">
              <a:xfrm>
                <a:off x="4791075" y="1752600"/>
                <a:ext cx="1658371"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485" name="Check Box 437" hidden="1">
                <a:extLst>
                  <a:ext uri="{63B3BB69-23CF-44E3-9099-C40C66FF867C}">
                    <a14:compatExt spid="_x0000_s2485"/>
                  </a:ext>
                  <a:ext uri="{FF2B5EF4-FFF2-40B4-BE49-F238E27FC236}">
                    <a16:creationId xmlns:a16="http://schemas.microsoft.com/office/drawing/2014/main" id="{00000000-0008-0000-0100-0000B5090000}"/>
                  </a:ext>
                </a:extLst>
              </xdr:cNvPr>
              <xdr:cNvSpPr/>
            </xdr:nvSpPr>
            <xdr:spPr bwMode="auto">
              <a:xfrm>
                <a:off x="4790054" y="1938065"/>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486" name="Check Box 438" hidden="1">
                <a:extLst>
                  <a:ext uri="{63B3BB69-23CF-44E3-9099-C40C66FF867C}">
                    <a14:compatExt spid="_x0000_s2486"/>
                  </a:ext>
                  <a:ext uri="{FF2B5EF4-FFF2-40B4-BE49-F238E27FC236}">
                    <a16:creationId xmlns:a16="http://schemas.microsoft.com/office/drawing/2014/main" id="{00000000-0008-0000-0100-0000B6090000}"/>
                  </a:ext>
                </a:extLst>
              </xdr:cNvPr>
              <xdr:cNvSpPr/>
            </xdr:nvSpPr>
            <xdr:spPr bwMode="auto">
              <a:xfrm>
                <a:off x="4791075" y="2082396"/>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487" name="Check Box 439" hidden="1">
                <a:extLst>
                  <a:ext uri="{63B3BB69-23CF-44E3-9099-C40C66FF867C}">
                    <a14:compatExt spid="_x0000_s2487"/>
                  </a:ext>
                  <a:ext uri="{FF2B5EF4-FFF2-40B4-BE49-F238E27FC236}">
                    <a16:creationId xmlns:a16="http://schemas.microsoft.com/office/drawing/2014/main" id="{00000000-0008-0000-0100-0000B7090000}"/>
                  </a:ext>
                </a:extLst>
              </xdr:cNvPr>
              <xdr:cNvSpPr/>
            </xdr:nvSpPr>
            <xdr:spPr bwMode="auto">
              <a:xfrm>
                <a:off x="4790054" y="2238921"/>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488" name="Check Box 440" hidden="1">
                <a:extLst>
                  <a:ext uri="{63B3BB69-23CF-44E3-9099-C40C66FF867C}">
                    <a14:compatExt spid="_x0000_s2488"/>
                  </a:ext>
                  <a:ext uri="{FF2B5EF4-FFF2-40B4-BE49-F238E27FC236}">
                    <a16:creationId xmlns:a16="http://schemas.microsoft.com/office/drawing/2014/main" id="{00000000-0008-0000-0100-0000B8090000}"/>
                  </a:ext>
                </a:extLst>
              </xdr:cNvPr>
              <xdr:cNvSpPr/>
            </xdr:nvSpPr>
            <xdr:spPr bwMode="auto">
              <a:xfrm>
                <a:off x="4791075" y="2393930"/>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489" name="Check Box 441" hidden="1">
                <a:extLst>
                  <a:ext uri="{63B3BB69-23CF-44E3-9099-C40C66FF867C}">
                    <a14:compatExt spid="_x0000_s2489"/>
                  </a:ext>
                  <a:ext uri="{FF2B5EF4-FFF2-40B4-BE49-F238E27FC236}">
                    <a16:creationId xmlns:a16="http://schemas.microsoft.com/office/drawing/2014/main" id="{00000000-0008-0000-0100-0000B9090000}"/>
                  </a:ext>
                </a:extLst>
              </xdr:cNvPr>
              <xdr:cNvSpPr/>
            </xdr:nvSpPr>
            <xdr:spPr bwMode="auto">
              <a:xfrm>
                <a:off x="4791075" y="2505075"/>
                <a:ext cx="1657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857250</xdr:colOff>
          <xdr:row>8</xdr:row>
          <xdr:rowOff>209550</xdr:rowOff>
        </xdr:to>
        <xdr:sp macro="" textlink="">
          <xdr:nvSpPr>
            <xdr:cNvPr id="2527" name="Check Box 479" hidden="1">
              <a:extLst>
                <a:ext uri="{63B3BB69-23CF-44E3-9099-C40C66FF867C}">
                  <a14:compatExt spid="_x0000_s2527"/>
                </a:ext>
                <a:ext uri="{FF2B5EF4-FFF2-40B4-BE49-F238E27FC236}">
                  <a16:creationId xmlns:a16="http://schemas.microsoft.com/office/drawing/2014/main" id="{00000000-0008-0000-0100-0000D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184150</xdr:rowOff>
        </xdr:from>
        <xdr:to>
          <xdr:col>7</xdr:col>
          <xdr:colOff>857250</xdr:colOff>
          <xdr:row>8</xdr:row>
          <xdr:rowOff>336550</xdr:rowOff>
        </xdr:to>
        <xdr:sp macro="" textlink="">
          <xdr:nvSpPr>
            <xdr:cNvPr id="2528" name="Check Box 480" hidden="1">
              <a:extLst>
                <a:ext uri="{63B3BB69-23CF-44E3-9099-C40C66FF867C}">
                  <a14:compatExt spid="_x0000_s2528"/>
                </a:ext>
                <a:ext uri="{FF2B5EF4-FFF2-40B4-BE49-F238E27FC236}">
                  <a16:creationId xmlns:a16="http://schemas.microsoft.com/office/drawing/2014/main" id="{00000000-0008-0000-0100-0000E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336550</xdr:rowOff>
        </xdr:from>
        <xdr:to>
          <xdr:col>7</xdr:col>
          <xdr:colOff>857250</xdr:colOff>
          <xdr:row>8</xdr:row>
          <xdr:rowOff>495300</xdr:rowOff>
        </xdr:to>
        <xdr:sp macro="" textlink="">
          <xdr:nvSpPr>
            <xdr:cNvPr id="2529" name="Check Box 481" hidden="1">
              <a:extLst>
                <a:ext uri="{63B3BB69-23CF-44E3-9099-C40C66FF867C}">
                  <a14:compatExt spid="_x0000_s2529"/>
                </a:ext>
                <a:ext uri="{FF2B5EF4-FFF2-40B4-BE49-F238E27FC236}">
                  <a16:creationId xmlns:a16="http://schemas.microsoft.com/office/drawing/2014/main" id="{00000000-0008-0000-0100-0000E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488950</xdr:rowOff>
        </xdr:from>
        <xdr:to>
          <xdr:col>7</xdr:col>
          <xdr:colOff>857250</xdr:colOff>
          <xdr:row>8</xdr:row>
          <xdr:rowOff>628650</xdr:rowOff>
        </xdr:to>
        <xdr:sp macro="" textlink="">
          <xdr:nvSpPr>
            <xdr:cNvPr id="2530" name="Check Box 482" hidden="1">
              <a:extLst>
                <a:ext uri="{63B3BB69-23CF-44E3-9099-C40C66FF867C}">
                  <a14:compatExt spid="_x0000_s2530"/>
                </a:ext>
                <a:ext uri="{FF2B5EF4-FFF2-40B4-BE49-F238E27FC236}">
                  <a16:creationId xmlns:a16="http://schemas.microsoft.com/office/drawing/2014/main" id="{00000000-0008-0000-0100-0000E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641350</xdr:rowOff>
        </xdr:from>
        <xdr:to>
          <xdr:col>7</xdr:col>
          <xdr:colOff>857250</xdr:colOff>
          <xdr:row>8</xdr:row>
          <xdr:rowOff>781050</xdr:rowOff>
        </xdr:to>
        <xdr:sp macro="" textlink="">
          <xdr:nvSpPr>
            <xdr:cNvPr id="2531" name="Check Box 483" hidden="1">
              <a:extLst>
                <a:ext uri="{63B3BB69-23CF-44E3-9099-C40C66FF867C}">
                  <a14:compatExt spid="_x0000_s2531"/>
                </a:ext>
                <a:ext uri="{FF2B5EF4-FFF2-40B4-BE49-F238E27FC236}">
                  <a16:creationId xmlns:a16="http://schemas.microsoft.com/office/drawing/2014/main" id="{00000000-0008-0000-0100-0000E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755650</xdr:rowOff>
        </xdr:from>
        <xdr:to>
          <xdr:col>7</xdr:col>
          <xdr:colOff>857250</xdr:colOff>
          <xdr:row>8</xdr:row>
          <xdr:rowOff>971550</xdr:rowOff>
        </xdr:to>
        <xdr:sp macro="" textlink="">
          <xdr:nvSpPr>
            <xdr:cNvPr id="2532" name="Check Box 484" hidden="1">
              <a:extLst>
                <a:ext uri="{63B3BB69-23CF-44E3-9099-C40C66FF867C}">
                  <a14:compatExt spid="_x0000_s2532"/>
                </a:ext>
                <a:ext uri="{FF2B5EF4-FFF2-40B4-BE49-F238E27FC236}">
                  <a16:creationId xmlns:a16="http://schemas.microsoft.com/office/drawing/2014/main" id="{00000000-0008-0000-0100-0000E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7</xdr:col>
          <xdr:colOff>857250</xdr:colOff>
          <xdr:row>7</xdr:row>
          <xdr:rowOff>209550</xdr:rowOff>
        </xdr:to>
        <xdr:sp macro="" textlink="">
          <xdr:nvSpPr>
            <xdr:cNvPr id="2533" name="Check Box 485" hidden="1">
              <a:extLst>
                <a:ext uri="{63B3BB69-23CF-44E3-9099-C40C66FF867C}">
                  <a14:compatExt spid="_x0000_s2533"/>
                </a:ext>
                <a:ext uri="{FF2B5EF4-FFF2-40B4-BE49-F238E27FC236}">
                  <a16:creationId xmlns:a16="http://schemas.microsoft.com/office/drawing/2014/main" id="{00000000-0008-0000-0100-0000E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184150</xdr:rowOff>
        </xdr:from>
        <xdr:to>
          <xdr:col>7</xdr:col>
          <xdr:colOff>857250</xdr:colOff>
          <xdr:row>7</xdr:row>
          <xdr:rowOff>336550</xdr:rowOff>
        </xdr:to>
        <xdr:sp macro="" textlink="">
          <xdr:nvSpPr>
            <xdr:cNvPr id="2534" name="Check Box 486" hidden="1">
              <a:extLst>
                <a:ext uri="{63B3BB69-23CF-44E3-9099-C40C66FF867C}">
                  <a14:compatExt spid="_x0000_s2534"/>
                </a:ext>
                <a:ext uri="{FF2B5EF4-FFF2-40B4-BE49-F238E27FC236}">
                  <a16:creationId xmlns:a16="http://schemas.microsoft.com/office/drawing/2014/main" id="{00000000-0008-0000-0100-0000E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336550</xdr:rowOff>
        </xdr:from>
        <xdr:to>
          <xdr:col>7</xdr:col>
          <xdr:colOff>857250</xdr:colOff>
          <xdr:row>7</xdr:row>
          <xdr:rowOff>495300</xdr:rowOff>
        </xdr:to>
        <xdr:sp macro="" textlink="">
          <xdr:nvSpPr>
            <xdr:cNvPr id="2535" name="Check Box 487" hidden="1">
              <a:extLst>
                <a:ext uri="{63B3BB69-23CF-44E3-9099-C40C66FF867C}">
                  <a14:compatExt spid="_x0000_s2535"/>
                </a:ext>
                <a:ext uri="{FF2B5EF4-FFF2-40B4-BE49-F238E27FC236}">
                  <a16:creationId xmlns:a16="http://schemas.microsoft.com/office/drawing/2014/main" id="{00000000-0008-0000-0100-0000E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488950</xdr:rowOff>
        </xdr:from>
        <xdr:to>
          <xdr:col>7</xdr:col>
          <xdr:colOff>857250</xdr:colOff>
          <xdr:row>7</xdr:row>
          <xdr:rowOff>628650</xdr:rowOff>
        </xdr:to>
        <xdr:sp macro="" textlink="">
          <xdr:nvSpPr>
            <xdr:cNvPr id="2536" name="Check Box 488" hidden="1">
              <a:extLst>
                <a:ext uri="{63B3BB69-23CF-44E3-9099-C40C66FF867C}">
                  <a14:compatExt spid="_x0000_s2536"/>
                </a:ext>
                <a:ext uri="{FF2B5EF4-FFF2-40B4-BE49-F238E27FC236}">
                  <a16:creationId xmlns:a16="http://schemas.microsoft.com/office/drawing/2014/main" id="{00000000-0008-0000-0100-0000E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641350</xdr:rowOff>
        </xdr:from>
        <xdr:to>
          <xdr:col>7</xdr:col>
          <xdr:colOff>857250</xdr:colOff>
          <xdr:row>7</xdr:row>
          <xdr:rowOff>781050</xdr:rowOff>
        </xdr:to>
        <xdr:sp macro="" textlink="">
          <xdr:nvSpPr>
            <xdr:cNvPr id="2537" name="Check Box 489" hidden="1">
              <a:extLst>
                <a:ext uri="{63B3BB69-23CF-44E3-9099-C40C66FF867C}">
                  <a14:compatExt spid="_x0000_s2537"/>
                </a:ext>
                <a:ext uri="{FF2B5EF4-FFF2-40B4-BE49-F238E27FC236}">
                  <a16:creationId xmlns:a16="http://schemas.microsoft.com/office/drawing/2014/main" id="{00000000-0008-0000-0100-0000E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755650</xdr:rowOff>
        </xdr:from>
        <xdr:to>
          <xdr:col>7</xdr:col>
          <xdr:colOff>857250</xdr:colOff>
          <xdr:row>7</xdr:row>
          <xdr:rowOff>971550</xdr:rowOff>
        </xdr:to>
        <xdr:sp macro="" textlink="">
          <xdr:nvSpPr>
            <xdr:cNvPr id="2538" name="Check Box 490" hidden="1">
              <a:extLst>
                <a:ext uri="{63B3BB69-23CF-44E3-9099-C40C66FF867C}">
                  <a14:compatExt spid="_x0000_s2538"/>
                </a:ext>
                <a:ext uri="{FF2B5EF4-FFF2-40B4-BE49-F238E27FC236}">
                  <a16:creationId xmlns:a16="http://schemas.microsoft.com/office/drawing/2014/main" id="{00000000-0008-0000-0100-0000E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7</xdr:col>
          <xdr:colOff>857250</xdr:colOff>
          <xdr:row>6</xdr:row>
          <xdr:rowOff>209550</xdr:rowOff>
        </xdr:to>
        <xdr:sp macro="" textlink="">
          <xdr:nvSpPr>
            <xdr:cNvPr id="2539" name="Check Box 491" hidden="1">
              <a:extLst>
                <a:ext uri="{63B3BB69-23CF-44E3-9099-C40C66FF867C}">
                  <a14:compatExt spid="_x0000_s2539"/>
                </a:ext>
                <a:ext uri="{FF2B5EF4-FFF2-40B4-BE49-F238E27FC236}">
                  <a16:creationId xmlns:a16="http://schemas.microsoft.com/office/drawing/2014/main" id="{00000000-0008-0000-0100-0000E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184150</xdr:rowOff>
        </xdr:from>
        <xdr:to>
          <xdr:col>7</xdr:col>
          <xdr:colOff>857250</xdr:colOff>
          <xdr:row>6</xdr:row>
          <xdr:rowOff>336550</xdr:rowOff>
        </xdr:to>
        <xdr:sp macro="" textlink="">
          <xdr:nvSpPr>
            <xdr:cNvPr id="2540" name="Check Box 492" hidden="1">
              <a:extLst>
                <a:ext uri="{63B3BB69-23CF-44E3-9099-C40C66FF867C}">
                  <a14:compatExt spid="_x0000_s2540"/>
                </a:ext>
                <a:ext uri="{FF2B5EF4-FFF2-40B4-BE49-F238E27FC236}">
                  <a16:creationId xmlns:a16="http://schemas.microsoft.com/office/drawing/2014/main" id="{00000000-0008-0000-0100-0000E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336550</xdr:rowOff>
        </xdr:from>
        <xdr:to>
          <xdr:col>7</xdr:col>
          <xdr:colOff>857250</xdr:colOff>
          <xdr:row>6</xdr:row>
          <xdr:rowOff>495300</xdr:rowOff>
        </xdr:to>
        <xdr:sp macro="" textlink="">
          <xdr:nvSpPr>
            <xdr:cNvPr id="2541" name="Check Box 493" hidden="1">
              <a:extLst>
                <a:ext uri="{63B3BB69-23CF-44E3-9099-C40C66FF867C}">
                  <a14:compatExt spid="_x0000_s2541"/>
                </a:ext>
                <a:ext uri="{FF2B5EF4-FFF2-40B4-BE49-F238E27FC236}">
                  <a16:creationId xmlns:a16="http://schemas.microsoft.com/office/drawing/2014/main" id="{00000000-0008-0000-0100-0000E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488950</xdr:rowOff>
        </xdr:from>
        <xdr:to>
          <xdr:col>7</xdr:col>
          <xdr:colOff>857250</xdr:colOff>
          <xdr:row>6</xdr:row>
          <xdr:rowOff>628650</xdr:rowOff>
        </xdr:to>
        <xdr:sp macro="" textlink="">
          <xdr:nvSpPr>
            <xdr:cNvPr id="2542" name="Check Box 494" hidden="1">
              <a:extLst>
                <a:ext uri="{63B3BB69-23CF-44E3-9099-C40C66FF867C}">
                  <a14:compatExt spid="_x0000_s2542"/>
                </a:ext>
                <a:ext uri="{FF2B5EF4-FFF2-40B4-BE49-F238E27FC236}">
                  <a16:creationId xmlns:a16="http://schemas.microsoft.com/office/drawing/2014/main" id="{00000000-0008-0000-0100-0000E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641350</xdr:rowOff>
        </xdr:from>
        <xdr:to>
          <xdr:col>7</xdr:col>
          <xdr:colOff>857250</xdr:colOff>
          <xdr:row>6</xdr:row>
          <xdr:rowOff>781050</xdr:rowOff>
        </xdr:to>
        <xdr:sp macro="" textlink="">
          <xdr:nvSpPr>
            <xdr:cNvPr id="2543" name="Check Box 495" hidden="1">
              <a:extLst>
                <a:ext uri="{63B3BB69-23CF-44E3-9099-C40C66FF867C}">
                  <a14:compatExt spid="_x0000_s2543"/>
                </a:ext>
                <a:ext uri="{FF2B5EF4-FFF2-40B4-BE49-F238E27FC236}">
                  <a16:creationId xmlns:a16="http://schemas.microsoft.com/office/drawing/2014/main" id="{00000000-0008-0000-0100-0000E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755650</xdr:rowOff>
        </xdr:from>
        <xdr:to>
          <xdr:col>7</xdr:col>
          <xdr:colOff>857250</xdr:colOff>
          <xdr:row>6</xdr:row>
          <xdr:rowOff>971550</xdr:rowOff>
        </xdr:to>
        <xdr:sp macro="" textlink="">
          <xdr:nvSpPr>
            <xdr:cNvPr id="2544" name="Check Box 496" hidden="1">
              <a:extLst>
                <a:ext uri="{63B3BB69-23CF-44E3-9099-C40C66FF867C}">
                  <a14:compatExt spid="_x0000_s2544"/>
                </a:ext>
                <a:ext uri="{FF2B5EF4-FFF2-40B4-BE49-F238E27FC236}">
                  <a16:creationId xmlns:a16="http://schemas.microsoft.com/office/drawing/2014/main" id="{00000000-0008-0000-0100-0000F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xdr:row>
          <xdr:rowOff>0</xdr:rowOff>
        </xdr:from>
        <xdr:to>
          <xdr:col>6</xdr:col>
          <xdr:colOff>1659392</xdr:colOff>
          <xdr:row>11</xdr:row>
          <xdr:rowOff>971550</xdr:rowOff>
        </xdr:to>
        <xdr:grpSp>
          <xdr:nvGrpSpPr>
            <xdr:cNvPr id="176" name="Group 175">
              <a:extLst>
                <a:ext uri="{FF2B5EF4-FFF2-40B4-BE49-F238E27FC236}">
                  <a16:creationId xmlns:a16="http://schemas.microsoft.com/office/drawing/2014/main" id="{00000000-0008-0000-0100-0000B0000000}"/>
                </a:ext>
              </a:extLst>
            </xdr:cNvPr>
            <xdr:cNvGrpSpPr/>
          </xdr:nvGrpSpPr>
          <xdr:grpSpPr>
            <a:xfrm>
              <a:off x="7313083" y="12075583"/>
              <a:ext cx="840242" cy="971550"/>
              <a:chOff x="4790054" y="1752600"/>
              <a:chExt cx="1659392" cy="971550"/>
            </a:xfrm>
          </xdr:grpSpPr>
          <xdr:sp macro="" textlink="">
            <xdr:nvSpPr>
              <xdr:cNvPr id="2563" name="Check Box 515" hidden="1">
                <a:extLst>
                  <a:ext uri="{63B3BB69-23CF-44E3-9099-C40C66FF867C}">
                    <a14:compatExt spid="_x0000_s2563"/>
                  </a:ext>
                  <a:ext uri="{FF2B5EF4-FFF2-40B4-BE49-F238E27FC236}">
                    <a16:creationId xmlns:a16="http://schemas.microsoft.com/office/drawing/2014/main" id="{00000000-0008-0000-0100-0000030A0000}"/>
                  </a:ext>
                </a:extLst>
              </xdr:cNvPr>
              <xdr:cNvSpPr/>
            </xdr:nvSpPr>
            <xdr:spPr bwMode="auto">
              <a:xfrm>
                <a:off x="4791075" y="1752600"/>
                <a:ext cx="1658371"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564" name="Check Box 516" hidden="1">
                <a:extLst>
                  <a:ext uri="{63B3BB69-23CF-44E3-9099-C40C66FF867C}">
                    <a14:compatExt spid="_x0000_s2564"/>
                  </a:ext>
                  <a:ext uri="{FF2B5EF4-FFF2-40B4-BE49-F238E27FC236}">
                    <a16:creationId xmlns:a16="http://schemas.microsoft.com/office/drawing/2014/main" id="{00000000-0008-0000-0100-0000040A0000}"/>
                  </a:ext>
                </a:extLst>
              </xdr:cNvPr>
              <xdr:cNvSpPr/>
            </xdr:nvSpPr>
            <xdr:spPr bwMode="auto">
              <a:xfrm>
                <a:off x="4790054" y="1938065"/>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565" name="Check Box 517" hidden="1">
                <a:extLst>
                  <a:ext uri="{63B3BB69-23CF-44E3-9099-C40C66FF867C}">
                    <a14:compatExt spid="_x0000_s2565"/>
                  </a:ext>
                  <a:ext uri="{FF2B5EF4-FFF2-40B4-BE49-F238E27FC236}">
                    <a16:creationId xmlns:a16="http://schemas.microsoft.com/office/drawing/2014/main" id="{00000000-0008-0000-0100-0000050A0000}"/>
                  </a:ext>
                </a:extLst>
              </xdr:cNvPr>
              <xdr:cNvSpPr/>
            </xdr:nvSpPr>
            <xdr:spPr bwMode="auto">
              <a:xfrm>
                <a:off x="4791075" y="2082396"/>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566" name="Check Box 518" hidden="1">
                <a:extLst>
                  <a:ext uri="{63B3BB69-23CF-44E3-9099-C40C66FF867C}">
                    <a14:compatExt spid="_x0000_s2566"/>
                  </a:ext>
                  <a:ext uri="{FF2B5EF4-FFF2-40B4-BE49-F238E27FC236}">
                    <a16:creationId xmlns:a16="http://schemas.microsoft.com/office/drawing/2014/main" id="{00000000-0008-0000-0100-0000060A0000}"/>
                  </a:ext>
                </a:extLst>
              </xdr:cNvPr>
              <xdr:cNvSpPr/>
            </xdr:nvSpPr>
            <xdr:spPr bwMode="auto">
              <a:xfrm>
                <a:off x="4790054" y="2238921"/>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567" name="Check Box 519" hidden="1">
                <a:extLst>
                  <a:ext uri="{63B3BB69-23CF-44E3-9099-C40C66FF867C}">
                    <a14:compatExt spid="_x0000_s2567"/>
                  </a:ext>
                  <a:ext uri="{FF2B5EF4-FFF2-40B4-BE49-F238E27FC236}">
                    <a16:creationId xmlns:a16="http://schemas.microsoft.com/office/drawing/2014/main" id="{00000000-0008-0000-0100-0000070A0000}"/>
                  </a:ext>
                </a:extLst>
              </xdr:cNvPr>
              <xdr:cNvSpPr/>
            </xdr:nvSpPr>
            <xdr:spPr bwMode="auto">
              <a:xfrm>
                <a:off x="4791075" y="2393930"/>
                <a:ext cx="1658371"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568" name="Check Box 520" hidden="1">
                <a:extLst>
                  <a:ext uri="{63B3BB69-23CF-44E3-9099-C40C66FF867C}">
                    <a14:compatExt spid="_x0000_s2568"/>
                  </a:ext>
                  <a:ext uri="{FF2B5EF4-FFF2-40B4-BE49-F238E27FC236}">
                    <a16:creationId xmlns:a16="http://schemas.microsoft.com/office/drawing/2014/main" id="{00000000-0008-0000-0100-0000080A0000}"/>
                  </a:ext>
                </a:extLst>
              </xdr:cNvPr>
              <xdr:cNvSpPr/>
            </xdr:nvSpPr>
            <xdr:spPr bwMode="auto">
              <a:xfrm>
                <a:off x="4791075" y="2505075"/>
                <a:ext cx="1657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xdr:row>
          <xdr:rowOff>0</xdr:rowOff>
        </xdr:from>
        <xdr:to>
          <xdr:col>7</xdr:col>
          <xdr:colOff>0</xdr:colOff>
          <xdr:row>12</xdr:row>
          <xdr:rowOff>971550</xdr:rowOff>
        </xdr:to>
        <xdr:grpSp>
          <xdr:nvGrpSpPr>
            <xdr:cNvPr id="152" name="Group 82">
              <a:extLst>
                <a:ext uri="{FF2B5EF4-FFF2-40B4-BE49-F238E27FC236}">
                  <a16:creationId xmlns:a16="http://schemas.microsoft.com/office/drawing/2014/main" id="{00000000-0008-0000-0100-000098000000}"/>
                </a:ext>
              </a:extLst>
            </xdr:cNvPr>
            <xdr:cNvGrpSpPr>
              <a:grpSpLocks/>
            </xdr:cNvGrpSpPr>
          </xdr:nvGrpSpPr>
          <xdr:grpSpPr bwMode="auto">
            <a:xfrm>
              <a:off x="7313083" y="13589000"/>
              <a:ext cx="836084" cy="971550"/>
              <a:chOff x="4790054" y="1752600"/>
              <a:chExt cx="1659392" cy="971550"/>
            </a:xfrm>
          </xdr:grpSpPr>
          <xdr:sp macro="" textlink="">
            <xdr:nvSpPr>
              <xdr:cNvPr id="2605" name="Check Box 557" hidden="1">
                <a:extLst>
                  <a:ext uri="{63B3BB69-23CF-44E3-9099-C40C66FF867C}">
                    <a14:compatExt spid="_x0000_s2605"/>
                  </a:ext>
                  <a:ext uri="{FF2B5EF4-FFF2-40B4-BE49-F238E27FC236}">
                    <a16:creationId xmlns:a16="http://schemas.microsoft.com/office/drawing/2014/main" id="{00000000-0008-0000-0100-00002D0A0000}"/>
                  </a:ext>
                </a:extLst>
              </xdr:cNvPr>
              <xdr:cNvSpPr/>
            </xdr:nvSpPr>
            <xdr:spPr bwMode="auto">
              <a:xfrm>
                <a:off x="4791072" y="1752600"/>
                <a:ext cx="1658374"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606" name="Check Box 558" hidden="1">
                <a:extLst>
                  <a:ext uri="{63B3BB69-23CF-44E3-9099-C40C66FF867C}">
                    <a14:compatExt spid="_x0000_s2606"/>
                  </a:ext>
                  <a:ext uri="{FF2B5EF4-FFF2-40B4-BE49-F238E27FC236}">
                    <a16:creationId xmlns:a16="http://schemas.microsoft.com/office/drawing/2014/main" id="{00000000-0008-0000-0100-00002E0A0000}"/>
                  </a:ext>
                </a:extLst>
              </xdr:cNvPr>
              <xdr:cNvSpPr/>
            </xdr:nvSpPr>
            <xdr:spPr bwMode="auto">
              <a:xfrm>
                <a:off x="4790054" y="1938065"/>
                <a:ext cx="1658374"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607" name="Check Box 559" hidden="1">
                <a:extLst>
                  <a:ext uri="{63B3BB69-23CF-44E3-9099-C40C66FF867C}">
                    <a14:compatExt spid="_x0000_s2607"/>
                  </a:ext>
                  <a:ext uri="{FF2B5EF4-FFF2-40B4-BE49-F238E27FC236}">
                    <a16:creationId xmlns:a16="http://schemas.microsoft.com/office/drawing/2014/main" id="{00000000-0008-0000-0100-00002F0A0000}"/>
                  </a:ext>
                </a:extLst>
              </xdr:cNvPr>
              <xdr:cNvSpPr/>
            </xdr:nvSpPr>
            <xdr:spPr bwMode="auto">
              <a:xfrm>
                <a:off x="4791072" y="2082396"/>
                <a:ext cx="1658374"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608" name="Check Box 560" hidden="1">
                <a:extLst>
                  <a:ext uri="{63B3BB69-23CF-44E3-9099-C40C66FF867C}">
                    <a14:compatExt spid="_x0000_s2608"/>
                  </a:ext>
                  <a:ext uri="{FF2B5EF4-FFF2-40B4-BE49-F238E27FC236}">
                    <a16:creationId xmlns:a16="http://schemas.microsoft.com/office/drawing/2014/main" id="{00000000-0008-0000-0100-0000300A0000}"/>
                  </a:ext>
                </a:extLst>
              </xdr:cNvPr>
              <xdr:cNvSpPr/>
            </xdr:nvSpPr>
            <xdr:spPr bwMode="auto">
              <a:xfrm>
                <a:off x="4790054" y="2238921"/>
                <a:ext cx="1658374"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609" name="Check Box 561" hidden="1">
                <a:extLst>
                  <a:ext uri="{63B3BB69-23CF-44E3-9099-C40C66FF867C}">
                    <a14:compatExt spid="_x0000_s2609"/>
                  </a:ext>
                  <a:ext uri="{FF2B5EF4-FFF2-40B4-BE49-F238E27FC236}">
                    <a16:creationId xmlns:a16="http://schemas.microsoft.com/office/drawing/2014/main" id="{00000000-0008-0000-0100-0000310A0000}"/>
                  </a:ext>
                </a:extLst>
              </xdr:cNvPr>
              <xdr:cNvSpPr/>
            </xdr:nvSpPr>
            <xdr:spPr bwMode="auto">
              <a:xfrm>
                <a:off x="4791072" y="2393930"/>
                <a:ext cx="1658374"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610" name="Check Box 562" hidden="1">
                <a:extLst>
                  <a:ext uri="{63B3BB69-23CF-44E3-9099-C40C66FF867C}">
                    <a14:compatExt spid="_x0000_s2610"/>
                  </a:ext>
                  <a:ext uri="{FF2B5EF4-FFF2-40B4-BE49-F238E27FC236}">
                    <a16:creationId xmlns:a16="http://schemas.microsoft.com/office/drawing/2014/main" id="{00000000-0008-0000-0100-0000320A0000}"/>
                  </a:ext>
                </a:extLst>
              </xdr:cNvPr>
              <xdr:cNvSpPr/>
            </xdr:nvSpPr>
            <xdr:spPr bwMode="auto">
              <a:xfrm>
                <a:off x="4791072" y="2505075"/>
                <a:ext cx="1657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xdr:row>
          <xdr:rowOff>0</xdr:rowOff>
        </xdr:from>
        <xdr:to>
          <xdr:col>7</xdr:col>
          <xdr:colOff>0</xdr:colOff>
          <xdr:row>13</xdr:row>
          <xdr:rowOff>971550</xdr:rowOff>
        </xdr:to>
        <xdr:grpSp>
          <xdr:nvGrpSpPr>
            <xdr:cNvPr id="159" name="Group 82">
              <a:extLst>
                <a:ext uri="{FF2B5EF4-FFF2-40B4-BE49-F238E27FC236}">
                  <a16:creationId xmlns:a16="http://schemas.microsoft.com/office/drawing/2014/main" id="{00000000-0008-0000-0100-00009F000000}"/>
                </a:ext>
              </a:extLst>
            </xdr:cNvPr>
            <xdr:cNvGrpSpPr>
              <a:grpSpLocks/>
            </xdr:cNvGrpSpPr>
          </xdr:nvGrpSpPr>
          <xdr:grpSpPr bwMode="auto">
            <a:xfrm>
              <a:off x="7313083" y="14911917"/>
              <a:ext cx="836084" cy="971550"/>
              <a:chOff x="4790054" y="1752600"/>
              <a:chExt cx="1659392" cy="971550"/>
            </a:xfrm>
          </xdr:grpSpPr>
          <xdr:sp macro="" textlink="">
            <xdr:nvSpPr>
              <xdr:cNvPr id="2611" name="Check Box 563" hidden="1">
                <a:extLst>
                  <a:ext uri="{63B3BB69-23CF-44E3-9099-C40C66FF867C}">
                    <a14:compatExt spid="_x0000_s2611"/>
                  </a:ext>
                  <a:ext uri="{FF2B5EF4-FFF2-40B4-BE49-F238E27FC236}">
                    <a16:creationId xmlns:a16="http://schemas.microsoft.com/office/drawing/2014/main" id="{00000000-0008-0000-0100-0000330A0000}"/>
                  </a:ext>
                </a:extLst>
              </xdr:cNvPr>
              <xdr:cNvSpPr/>
            </xdr:nvSpPr>
            <xdr:spPr bwMode="auto">
              <a:xfrm>
                <a:off x="4791072" y="1752600"/>
                <a:ext cx="1658374"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612" name="Check Box 564" hidden="1">
                <a:extLst>
                  <a:ext uri="{63B3BB69-23CF-44E3-9099-C40C66FF867C}">
                    <a14:compatExt spid="_x0000_s2612"/>
                  </a:ext>
                  <a:ext uri="{FF2B5EF4-FFF2-40B4-BE49-F238E27FC236}">
                    <a16:creationId xmlns:a16="http://schemas.microsoft.com/office/drawing/2014/main" id="{00000000-0008-0000-0100-0000340A0000}"/>
                  </a:ext>
                </a:extLst>
              </xdr:cNvPr>
              <xdr:cNvSpPr/>
            </xdr:nvSpPr>
            <xdr:spPr bwMode="auto">
              <a:xfrm>
                <a:off x="4790054" y="1938065"/>
                <a:ext cx="1658374"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613" name="Check Box 565" hidden="1">
                <a:extLst>
                  <a:ext uri="{63B3BB69-23CF-44E3-9099-C40C66FF867C}">
                    <a14:compatExt spid="_x0000_s2613"/>
                  </a:ext>
                  <a:ext uri="{FF2B5EF4-FFF2-40B4-BE49-F238E27FC236}">
                    <a16:creationId xmlns:a16="http://schemas.microsoft.com/office/drawing/2014/main" id="{00000000-0008-0000-0100-0000350A0000}"/>
                  </a:ext>
                </a:extLst>
              </xdr:cNvPr>
              <xdr:cNvSpPr/>
            </xdr:nvSpPr>
            <xdr:spPr bwMode="auto">
              <a:xfrm>
                <a:off x="4791072" y="2082396"/>
                <a:ext cx="1658374"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614" name="Check Box 566" hidden="1">
                <a:extLst>
                  <a:ext uri="{63B3BB69-23CF-44E3-9099-C40C66FF867C}">
                    <a14:compatExt spid="_x0000_s2614"/>
                  </a:ext>
                  <a:ext uri="{FF2B5EF4-FFF2-40B4-BE49-F238E27FC236}">
                    <a16:creationId xmlns:a16="http://schemas.microsoft.com/office/drawing/2014/main" id="{00000000-0008-0000-0100-0000360A0000}"/>
                  </a:ext>
                </a:extLst>
              </xdr:cNvPr>
              <xdr:cNvSpPr/>
            </xdr:nvSpPr>
            <xdr:spPr bwMode="auto">
              <a:xfrm>
                <a:off x="4790054" y="2238921"/>
                <a:ext cx="1658374"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615" name="Check Box 567" hidden="1">
                <a:extLst>
                  <a:ext uri="{63B3BB69-23CF-44E3-9099-C40C66FF867C}">
                    <a14:compatExt spid="_x0000_s2615"/>
                  </a:ext>
                  <a:ext uri="{FF2B5EF4-FFF2-40B4-BE49-F238E27FC236}">
                    <a16:creationId xmlns:a16="http://schemas.microsoft.com/office/drawing/2014/main" id="{00000000-0008-0000-0100-0000370A0000}"/>
                  </a:ext>
                </a:extLst>
              </xdr:cNvPr>
              <xdr:cNvSpPr/>
            </xdr:nvSpPr>
            <xdr:spPr bwMode="auto">
              <a:xfrm>
                <a:off x="4791072" y="2393930"/>
                <a:ext cx="1658374"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616" name="Check Box 568" hidden="1">
                <a:extLst>
                  <a:ext uri="{63B3BB69-23CF-44E3-9099-C40C66FF867C}">
                    <a14:compatExt spid="_x0000_s2616"/>
                  </a:ext>
                  <a:ext uri="{FF2B5EF4-FFF2-40B4-BE49-F238E27FC236}">
                    <a16:creationId xmlns:a16="http://schemas.microsoft.com/office/drawing/2014/main" id="{00000000-0008-0000-0100-0000380A0000}"/>
                  </a:ext>
                </a:extLst>
              </xdr:cNvPr>
              <xdr:cNvSpPr/>
            </xdr:nvSpPr>
            <xdr:spPr bwMode="auto">
              <a:xfrm>
                <a:off x="4791072" y="2505075"/>
                <a:ext cx="1657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14</xdr:row>
          <xdr:rowOff>971550</xdr:rowOff>
        </xdr:to>
        <xdr:grpSp>
          <xdr:nvGrpSpPr>
            <xdr:cNvPr id="166" name="Group 82">
              <a:extLst>
                <a:ext uri="{FF2B5EF4-FFF2-40B4-BE49-F238E27FC236}">
                  <a16:creationId xmlns:a16="http://schemas.microsoft.com/office/drawing/2014/main" id="{00000000-0008-0000-0100-0000A6000000}"/>
                </a:ext>
              </a:extLst>
            </xdr:cNvPr>
            <xdr:cNvGrpSpPr>
              <a:grpSpLocks/>
            </xdr:cNvGrpSpPr>
          </xdr:nvGrpSpPr>
          <xdr:grpSpPr bwMode="auto">
            <a:xfrm>
              <a:off x="7313083" y="16425333"/>
              <a:ext cx="836084" cy="971550"/>
              <a:chOff x="4790054" y="1752600"/>
              <a:chExt cx="1659392" cy="971550"/>
            </a:xfrm>
          </xdr:grpSpPr>
          <xdr:sp macro="" textlink="">
            <xdr:nvSpPr>
              <xdr:cNvPr id="2617" name="Check Box 569" hidden="1">
                <a:extLst>
                  <a:ext uri="{63B3BB69-23CF-44E3-9099-C40C66FF867C}">
                    <a14:compatExt spid="_x0000_s2617"/>
                  </a:ext>
                  <a:ext uri="{FF2B5EF4-FFF2-40B4-BE49-F238E27FC236}">
                    <a16:creationId xmlns:a16="http://schemas.microsoft.com/office/drawing/2014/main" id="{00000000-0008-0000-0100-0000390A0000}"/>
                  </a:ext>
                </a:extLst>
              </xdr:cNvPr>
              <xdr:cNvSpPr/>
            </xdr:nvSpPr>
            <xdr:spPr bwMode="auto">
              <a:xfrm>
                <a:off x="4791072" y="1752600"/>
                <a:ext cx="1658374"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618" name="Check Box 570" hidden="1">
                <a:extLst>
                  <a:ext uri="{63B3BB69-23CF-44E3-9099-C40C66FF867C}">
                    <a14:compatExt spid="_x0000_s2618"/>
                  </a:ext>
                  <a:ext uri="{FF2B5EF4-FFF2-40B4-BE49-F238E27FC236}">
                    <a16:creationId xmlns:a16="http://schemas.microsoft.com/office/drawing/2014/main" id="{00000000-0008-0000-0100-00003A0A0000}"/>
                  </a:ext>
                </a:extLst>
              </xdr:cNvPr>
              <xdr:cNvSpPr/>
            </xdr:nvSpPr>
            <xdr:spPr bwMode="auto">
              <a:xfrm>
                <a:off x="4790054" y="1938065"/>
                <a:ext cx="1658374"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619" name="Check Box 571" hidden="1">
                <a:extLst>
                  <a:ext uri="{63B3BB69-23CF-44E3-9099-C40C66FF867C}">
                    <a14:compatExt spid="_x0000_s2619"/>
                  </a:ext>
                  <a:ext uri="{FF2B5EF4-FFF2-40B4-BE49-F238E27FC236}">
                    <a16:creationId xmlns:a16="http://schemas.microsoft.com/office/drawing/2014/main" id="{00000000-0008-0000-0100-00003B0A0000}"/>
                  </a:ext>
                </a:extLst>
              </xdr:cNvPr>
              <xdr:cNvSpPr/>
            </xdr:nvSpPr>
            <xdr:spPr bwMode="auto">
              <a:xfrm>
                <a:off x="4791072" y="2082396"/>
                <a:ext cx="1658374"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620" name="Check Box 572" hidden="1">
                <a:extLst>
                  <a:ext uri="{63B3BB69-23CF-44E3-9099-C40C66FF867C}">
                    <a14:compatExt spid="_x0000_s2620"/>
                  </a:ext>
                  <a:ext uri="{FF2B5EF4-FFF2-40B4-BE49-F238E27FC236}">
                    <a16:creationId xmlns:a16="http://schemas.microsoft.com/office/drawing/2014/main" id="{00000000-0008-0000-0100-00003C0A0000}"/>
                  </a:ext>
                </a:extLst>
              </xdr:cNvPr>
              <xdr:cNvSpPr/>
            </xdr:nvSpPr>
            <xdr:spPr bwMode="auto">
              <a:xfrm>
                <a:off x="4790054" y="2238921"/>
                <a:ext cx="1658374"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621" name="Check Box 573" hidden="1">
                <a:extLst>
                  <a:ext uri="{63B3BB69-23CF-44E3-9099-C40C66FF867C}">
                    <a14:compatExt spid="_x0000_s2621"/>
                  </a:ext>
                  <a:ext uri="{FF2B5EF4-FFF2-40B4-BE49-F238E27FC236}">
                    <a16:creationId xmlns:a16="http://schemas.microsoft.com/office/drawing/2014/main" id="{00000000-0008-0000-0100-00003D0A0000}"/>
                  </a:ext>
                </a:extLst>
              </xdr:cNvPr>
              <xdr:cNvSpPr/>
            </xdr:nvSpPr>
            <xdr:spPr bwMode="auto">
              <a:xfrm>
                <a:off x="4791072" y="2393930"/>
                <a:ext cx="1658374"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622" name="Check Box 574" hidden="1">
                <a:extLst>
                  <a:ext uri="{63B3BB69-23CF-44E3-9099-C40C66FF867C}">
                    <a14:compatExt spid="_x0000_s2622"/>
                  </a:ext>
                  <a:ext uri="{FF2B5EF4-FFF2-40B4-BE49-F238E27FC236}">
                    <a16:creationId xmlns:a16="http://schemas.microsoft.com/office/drawing/2014/main" id="{00000000-0008-0000-0100-00003E0A0000}"/>
                  </a:ext>
                </a:extLst>
              </xdr:cNvPr>
              <xdr:cNvSpPr/>
            </xdr:nvSpPr>
            <xdr:spPr bwMode="auto">
              <a:xfrm>
                <a:off x="4791072" y="2505075"/>
                <a:ext cx="1657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xdr:row>
          <xdr:rowOff>0</xdr:rowOff>
        </xdr:from>
        <xdr:to>
          <xdr:col>7</xdr:col>
          <xdr:colOff>0</xdr:colOff>
          <xdr:row>15</xdr:row>
          <xdr:rowOff>971550</xdr:rowOff>
        </xdr:to>
        <xdr:grpSp>
          <xdr:nvGrpSpPr>
            <xdr:cNvPr id="172" name="Group 82">
              <a:extLst>
                <a:ext uri="{FF2B5EF4-FFF2-40B4-BE49-F238E27FC236}">
                  <a16:creationId xmlns:a16="http://schemas.microsoft.com/office/drawing/2014/main" id="{00000000-0008-0000-0100-0000AC000000}"/>
                </a:ext>
              </a:extLst>
            </xdr:cNvPr>
            <xdr:cNvGrpSpPr>
              <a:grpSpLocks/>
            </xdr:cNvGrpSpPr>
          </xdr:nvGrpSpPr>
          <xdr:grpSpPr bwMode="auto">
            <a:xfrm>
              <a:off x="7313083" y="18139833"/>
              <a:ext cx="836084" cy="971550"/>
              <a:chOff x="4790054" y="1752600"/>
              <a:chExt cx="1659392" cy="971550"/>
            </a:xfrm>
          </xdr:grpSpPr>
          <xdr:sp macro="" textlink="">
            <xdr:nvSpPr>
              <xdr:cNvPr id="2623" name="Check Box 575" hidden="1">
                <a:extLst>
                  <a:ext uri="{63B3BB69-23CF-44E3-9099-C40C66FF867C}">
                    <a14:compatExt spid="_x0000_s2623"/>
                  </a:ext>
                  <a:ext uri="{FF2B5EF4-FFF2-40B4-BE49-F238E27FC236}">
                    <a16:creationId xmlns:a16="http://schemas.microsoft.com/office/drawing/2014/main" id="{00000000-0008-0000-0100-00003F0A0000}"/>
                  </a:ext>
                </a:extLst>
              </xdr:cNvPr>
              <xdr:cNvSpPr/>
            </xdr:nvSpPr>
            <xdr:spPr bwMode="auto">
              <a:xfrm>
                <a:off x="4791072" y="1752600"/>
                <a:ext cx="1658374"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624" name="Check Box 576" hidden="1">
                <a:extLst>
                  <a:ext uri="{63B3BB69-23CF-44E3-9099-C40C66FF867C}">
                    <a14:compatExt spid="_x0000_s2624"/>
                  </a:ext>
                  <a:ext uri="{FF2B5EF4-FFF2-40B4-BE49-F238E27FC236}">
                    <a16:creationId xmlns:a16="http://schemas.microsoft.com/office/drawing/2014/main" id="{00000000-0008-0000-0100-0000400A0000}"/>
                  </a:ext>
                </a:extLst>
              </xdr:cNvPr>
              <xdr:cNvSpPr/>
            </xdr:nvSpPr>
            <xdr:spPr bwMode="auto">
              <a:xfrm>
                <a:off x="4790054" y="1938065"/>
                <a:ext cx="1658374"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625" name="Check Box 577" hidden="1">
                <a:extLst>
                  <a:ext uri="{63B3BB69-23CF-44E3-9099-C40C66FF867C}">
                    <a14:compatExt spid="_x0000_s2625"/>
                  </a:ext>
                  <a:ext uri="{FF2B5EF4-FFF2-40B4-BE49-F238E27FC236}">
                    <a16:creationId xmlns:a16="http://schemas.microsoft.com/office/drawing/2014/main" id="{00000000-0008-0000-0100-0000410A0000}"/>
                  </a:ext>
                </a:extLst>
              </xdr:cNvPr>
              <xdr:cNvSpPr/>
            </xdr:nvSpPr>
            <xdr:spPr bwMode="auto">
              <a:xfrm>
                <a:off x="4791072" y="2082396"/>
                <a:ext cx="1658374"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626" name="Check Box 578" hidden="1">
                <a:extLst>
                  <a:ext uri="{63B3BB69-23CF-44E3-9099-C40C66FF867C}">
                    <a14:compatExt spid="_x0000_s2626"/>
                  </a:ext>
                  <a:ext uri="{FF2B5EF4-FFF2-40B4-BE49-F238E27FC236}">
                    <a16:creationId xmlns:a16="http://schemas.microsoft.com/office/drawing/2014/main" id="{00000000-0008-0000-0100-0000420A0000}"/>
                  </a:ext>
                </a:extLst>
              </xdr:cNvPr>
              <xdr:cNvSpPr/>
            </xdr:nvSpPr>
            <xdr:spPr bwMode="auto">
              <a:xfrm>
                <a:off x="4790054" y="2238921"/>
                <a:ext cx="1658374"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627" name="Check Box 579" hidden="1">
                <a:extLst>
                  <a:ext uri="{63B3BB69-23CF-44E3-9099-C40C66FF867C}">
                    <a14:compatExt spid="_x0000_s2627"/>
                  </a:ext>
                  <a:ext uri="{FF2B5EF4-FFF2-40B4-BE49-F238E27FC236}">
                    <a16:creationId xmlns:a16="http://schemas.microsoft.com/office/drawing/2014/main" id="{00000000-0008-0000-0100-0000430A0000}"/>
                  </a:ext>
                </a:extLst>
              </xdr:cNvPr>
              <xdr:cNvSpPr/>
            </xdr:nvSpPr>
            <xdr:spPr bwMode="auto">
              <a:xfrm>
                <a:off x="4791072" y="2393930"/>
                <a:ext cx="1658374"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628" name="Check Box 580" hidden="1">
                <a:extLst>
                  <a:ext uri="{63B3BB69-23CF-44E3-9099-C40C66FF867C}">
                    <a14:compatExt spid="_x0000_s2628"/>
                  </a:ext>
                  <a:ext uri="{FF2B5EF4-FFF2-40B4-BE49-F238E27FC236}">
                    <a16:creationId xmlns:a16="http://schemas.microsoft.com/office/drawing/2014/main" id="{00000000-0008-0000-0100-0000440A0000}"/>
                  </a:ext>
                </a:extLst>
              </xdr:cNvPr>
              <xdr:cNvSpPr/>
            </xdr:nvSpPr>
            <xdr:spPr bwMode="auto">
              <a:xfrm>
                <a:off x="4791072" y="2505075"/>
                <a:ext cx="1657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1052731</xdr:colOff>
          <xdr:row>16</xdr:row>
          <xdr:rowOff>1657350</xdr:rowOff>
        </xdr:from>
        <xdr:to>
          <xdr:col>5</xdr:col>
          <xdr:colOff>1052731</xdr:colOff>
          <xdr:row>16</xdr:row>
          <xdr:rowOff>1657350</xdr:rowOff>
        </xdr:to>
        <xdr:grpSp>
          <xdr:nvGrpSpPr>
            <xdr:cNvPr id="179" name="Group 82">
              <a:extLst>
                <a:ext uri="{FF2B5EF4-FFF2-40B4-BE49-F238E27FC236}">
                  <a16:creationId xmlns:a16="http://schemas.microsoft.com/office/drawing/2014/main" id="{00000000-0008-0000-0100-0000B3000000}"/>
                </a:ext>
              </a:extLst>
            </xdr:cNvPr>
            <xdr:cNvGrpSpPr>
              <a:grpSpLocks/>
            </xdr:cNvGrpSpPr>
          </xdr:nvGrpSpPr>
          <xdr:grpSpPr bwMode="auto">
            <a:xfrm>
              <a:off x="4841564" y="21681017"/>
              <a:ext cx="0" cy="0"/>
              <a:chOff x="4841564" y="21681017"/>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xdr:row>
          <xdr:rowOff>0</xdr:rowOff>
        </xdr:from>
        <xdr:to>
          <xdr:col>7</xdr:col>
          <xdr:colOff>0</xdr:colOff>
          <xdr:row>16</xdr:row>
          <xdr:rowOff>971550</xdr:rowOff>
        </xdr:to>
        <xdr:grpSp>
          <xdr:nvGrpSpPr>
            <xdr:cNvPr id="180" name="Group 356">
              <a:extLst>
                <a:ext uri="{FF2B5EF4-FFF2-40B4-BE49-F238E27FC236}">
                  <a16:creationId xmlns:a16="http://schemas.microsoft.com/office/drawing/2014/main" id="{00000000-0008-0000-0100-0000B4000000}"/>
                </a:ext>
              </a:extLst>
            </xdr:cNvPr>
            <xdr:cNvGrpSpPr>
              <a:grpSpLocks/>
            </xdr:cNvGrpSpPr>
          </xdr:nvGrpSpPr>
          <xdr:grpSpPr bwMode="auto">
            <a:xfrm>
              <a:off x="7313083" y="20023667"/>
              <a:ext cx="836084" cy="971550"/>
              <a:chOff x="47900" y="17526"/>
              <a:chExt cx="16593" cy="9715"/>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16</xdr:row>
          <xdr:rowOff>152400</xdr:rowOff>
        </xdr:from>
        <xdr:to>
          <xdr:col>7</xdr:col>
          <xdr:colOff>0</xdr:colOff>
          <xdr:row>16</xdr:row>
          <xdr:rowOff>1123950</xdr:rowOff>
        </xdr:to>
        <xdr:grpSp>
          <xdr:nvGrpSpPr>
            <xdr:cNvPr id="181" name="Group 82">
              <a:extLst>
                <a:ext uri="{FF2B5EF4-FFF2-40B4-BE49-F238E27FC236}">
                  <a16:creationId xmlns:a16="http://schemas.microsoft.com/office/drawing/2014/main" id="{00000000-0008-0000-0100-0000B5000000}"/>
                </a:ext>
              </a:extLst>
            </xdr:cNvPr>
            <xdr:cNvGrpSpPr>
              <a:grpSpLocks/>
            </xdr:cNvGrpSpPr>
          </xdr:nvGrpSpPr>
          <xdr:grpSpPr bwMode="auto">
            <a:xfrm>
              <a:off x="7465483" y="20176067"/>
              <a:ext cx="683684" cy="971550"/>
              <a:chOff x="4790054" y="1752600"/>
              <a:chExt cx="1659392" cy="971550"/>
            </a:xfrm>
          </xdr:grpSpPr>
          <xdr:sp macro="" textlink="">
            <xdr:nvSpPr>
              <xdr:cNvPr id="2629" name="Check Box 581" hidden="1">
                <a:extLst>
                  <a:ext uri="{63B3BB69-23CF-44E3-9099-C40C66FF867C}">
                    <a14:compatExt spid="_x0000_s2629"/>
                  </a:ext>
                  <a:ext uri="{FF2B5EF4-FFF2-40B4-BE49-F238E27FC236}">
                    <a16:creationId xmlns:a16="http://schemas.microsoft.com/office/drawing/2014/main" id="{00000000-0008-0000-0100-0000450A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630" name="Check Box 582" hidden="1">
                <a:extLst>
                  <a:ext uri="{63B3BB69-23CF-44E3-9099-C40C66FF867C}">
                    <a14:compatExt spid="_x0000_s2630"/>
                  </a:ext>
                  <a:ext uri="{FF2B5EF4-FFF2-40B4-BE49-F238E27FC236}">
                    <a16:creationId xmlns:a16="http://schemas.microsoft.com/office/drawing/2014/main" id="{00000000-0008-0000-0100-0000460A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631" name="Check Box 583" hidden="1">
                <a:extLst>
                  <a:ext uri="{63B3BB69-23CF-44E3-9099-C40C66FF867C}">
                    <a14:compatExt spid="_x0000_s2631"/>
                  </a:ext>
                  <a:ext uri="{FF2B5EF4-FFF2-40B4-BE49-F238E27FC236}">
                    <a16:creationId xmlns:a16="http://schemas.microsoft.com/office/drawing/2014/main" id="{00000000-0008-0000-0100-0000470A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632" name="Check Box 584" hidden="1">
                <a:extLst>
                  <a:ext uri="{63B3BB69-23CF-44E3-9099-C40C66FF867C}">
                    <a14:compatExt spid="_x0000_s2632"/>
                  </a:ext>
                  <a:ext uri="{FF2B5EF4-FFF2-40B4-BE49-F238E27FC236}">
                    <a16:creationId xmlns:a16="http://schemas.microsoft.com/office/drawing/2014/main" id="{00000000-0008-0000-0100-0000480A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633" name="Check Box 585" hidden="1">
                <a:extLst>
                  <a:ext uri="{63B3BB69-23CF-44E3-9099-C40C66FF867C}">
                    <a14:compatExt spid="_x0000_s2633"/>
                  </a:ext>
                  <a:ext uri="{FF2B5EF4-FFF2-40B4-BE49-F238E27FC236}">
                    <a16:creationId xmlns:a16="http://schemas.microsoft.com/office/drawing/2014/main" id="{00000000-0008-0000-0100-0000490A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634" name="Check Box 586" hidden="1">
                <a:extLst>
                  <a:ext uri="{63B3BB69-23CF-44E3-9099-C40C66FF867C}">
                    <a14:compatExt spid="_x0000_s2634"/>
                  </a:ext>
                  <a:ext uri="{FF2B5EF4-FFF2-40B4-BE49-F238E27FC236}">
                    <a16:creationId xmlns:a16="http://schemas.microsoft.com/office/drawing/2014/main" id="{00000000-0008-0000-0100-00004A0A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xdr:row>
          <xdr:rowOff>0</xdr:rowOff>
        </xdr:from>
        <xdr:to>
          <xdr:col>7</xdr:col>
          <xdr:colOff>0</xdr:colOff>
          <xdr:row>17</xdr:row>
          <xdr:rowOff>971550</xdr:rowOff>
        </xdr:to>
        <xdr:grpSp>
          <xdr:nvGrpSpPr>
            <xdr:cNvPr id="188" name="Group 559">
              <a:extLst>
                <a:ext uri="{FF2B5EF4-FFF2-40B4-BE49-F238E27FC236}">
                  <a16:creationId xmlns:a16="http://schemas.microsoft.com/office/drawing/2014/main" id="{00000000-0008-0000-0100-0000BC000000}"/>
                </a:ext>
              </a:extLst>
            </xdr:cNvPr>
            <xdr:cNvGrpSpPr>
              <a:grpSpLocks/>
            </xdr:cNvGrpSpPr>
          </xdr:nvGrpSpPr>
          <xdr:grpSpPr bwMode="auto">
            <a:xfrm>
              <a:off x="7313083" y="23431500"/>
              <a:ext cx="836084" cy="971550"/>
              <a:chOff x="47900" y="17526"/>
              <a:chExt cx="16593" cy="9715"/>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901700</xdr:colOff>
          <xdr:row>8</xdr:row>
          <xdr:rowOff>203200</xdr:rowOff>
        </xdr:to>
        <xdr:sp macro="" textlink="">
          <xdr:nvSpPr>
            <xdr:cNvPr id="2780" name="Check Box 732" hidden="1">
              <a:extLst>
                <a:ext uri="{63B3BB69-23CF-44E3-9099-C40C66FF867C}">
                  <a14:compatExt spid="_x0000_s2780"/>
                </a:ext>
                <a:ext uri="{FF2B5EF4-FFF2-40B4-BE49-F238E27FC236}">
                  <a16:creationId xmlns:a16="http://schemas.microsoft.com/office/drawing/2014/main" id="{00000000-0008-0000-0100-0000D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184150</xdr:rowOff>
        </xdr:from>
        <xdr:to>
          <xdr:col>7</xdr:col>
          <xdr:colOff>901700</xdr:colOff>
          <xdr:row>8</xdr:row>
          <xdr:rowOff>330200</xdr:rowOff>
        </xdr:to>
        <xdr:sp macro="" textlink="">
          <xdr:nvSpPr>
            <xdr:cNvPr id="2781" name="Check Box 733" hidden="1">
              <a:extLst>
                <a:ext uri="{63B3BB69-23CF-44E3-9099-C40C66FF867C}">
                  <a14:compatExt spid="_x0000_s2781"/>
                </a:ext>
                <a:ext uri="{FF2B5EF4-FFF2-40B4-BE49-F238E27FC236}">
                  <a16:creationId xmlns:a16="http://schemas.microsoft.com/office/drawing/2014/main" id="{00000000-0008-0000-0100-0000D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336550</xdr:rowOff>
        </xdr:from>
        <xdr:to>
          <xdr:col>7</xdr:col>
          <xdr:colOff>901700</xdr:colOff>
          <xdr:row>8</xdr:row>
          <xdr:rowOff>488950</xdr:rowOff>
        </xdr:to>
        <xdr:sp macro="" textlink="">
          <xdr:nvSpPr>
            <xdr:cNvPr id="2782" name="Check Box 734" hidden="1">
              <a:extLst>
                <a:ext uri="{63B3BB69-23CF-44E3-9099-C40C66FF867C}">
                  <a14:compatExt spid="_x0000_s2782"/>
                </a:ext>
                <a:ext uri="{FF2B5EF4-FFF2-40B4-BE49-F238E27FC236}">
                  <a16:creationId xmlns:a16="http://schemas.microsoft.com/office/drawing/2014/main" id="{00000000-0008-0000-0100-0000D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488950</xdr:rowOff>
        </xdr:from>
        <xdr:to>
          <xdr:col>7</xdr:col>
          <xdr:colOff>901700</xdr:colOff>
          <xdr:row>8</xdr:row>
          <xdr:rowOff>641350</xdr:rowOff>
        </xdr:to>
        <xdr:sp macro="" textlink="">
          <xdr:nvSpPr>
            <xdr:cNvPr id="2783" name="Check Box 735" hidden="1">
              <a:extLst>
                <a:ext uri="{63B3BB69-23CF-44E3-9099-C40C66FF867C}">
                  <a14:compatExt spid="_x0000_s2783"/>
                </a:ext>
                <a:ext uri="{FF2B5EF4-FFF2-40B4-BE49-F238E27FC236}">
                  <a16:creationId xmlns:a16="http://schemas.microsoft.com/office/drawing/2014/main" id="{00000000-0008-0000-0100-0000D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641350</xdr:rowOff>
        </xdr:from>
        <xdr:to>
          <xdr:col>7</xdr:col>
          <xdr:colOff>901700</xdr:colOff>
          <xdr:row>8</xdr:row>
          <xdr:rowOff>793750</xdr:rowOff>
        </xdr:to>
        <xdr:sp macro="" textlink="">
          <xdr:nvSpPr>
            <xdr:cNvPr id="2784" name="Check Box 736" hidden="1">
              <a:extLst>
                <a:ext uri="{63B3BB69-23CF-44E3-9099-C40C66FF867C}">
                  <a14:compatExt spid="_x0000_s2784"/>
                </a:ext>
                <a:ext uri="{FF2B5EF4-FFF2-40B4-BE49-F238E27FC236}">
                  <a16:creationId xmlns:a16="http://schemas.microsoft.com/office/drawing/2014/main" id="{00000000-0008-0000-0100-0000E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755650</xdr:rowOff>
        </xdr:from>
        <xdr:to>
          <xdr:col>7</xdr:col>
          <xdr:colOff>901700</xdr:colOff>
          <xdr:row>8</xdr:row>
          <xdr:rowOff>958850</xdr:rowOff>
        </xdr:to>
        <xdr:sp macro="" textlink="">
          <xdr:nvSpPr>
            <xdr:cNvPr id="2785" name="Check Box 737" hidden="1">
              <a:extLst>
                <a:ext uri="{63B3BB69-23CF-44E3-9099-C40C66FF867C}">
                  <a14:compatExt spid="_x0000_s2785"/>
                </a:ext>
                <a:ext uri="{FF2B5EF4-FFF2-40B4-BE49-F238E27FC236}">
                  <a16:creationId xmlns:a16="http://schemas.microsoft.com/office/drawing/2014/main" id="{00000000-0008-0000-0100-0000E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7</xdr:col>
          <xdr:colOff>901700</xdr:colOff>
          <xdr:row>7</xdr:row>
          <xdr:rowOff>203200</xdr:rowOff>
        </xdr:to>
        <xdr:sp macro="" textlink="">
          <xdr:nvSpPr>
            <xdr:cNvPr id="2786" name="Check Box 738" hidden="1">
              <a:extLst>
                <a:ext uri="{63B3BB69-23CF-44E3-9099-C40C66FF867C}">
                  <a14:compatExt spid="_x0000_s2786"/>
                </a:ext>
                <a:ext uri="{FF2B5EF4-FFF2-40B4-BE49-F238E27FC236}">
                  <a16:creationId xmlns:a16="http://schemas.microsoft.com/office/drawing/2014/main" id="{00000000-0008-0000-0100-0000E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184150</xdr:rowOff>
        </xdr:from>
        <xdr:to>
          <xdr:col>7</xdr:col>
          <xdr:colOff>901700</xdr:colOff>
          <xdr:row>7</xdr:row>
          <xdr:rowOff>330200</xdr:rowOff>
        </xdr:to>
        <xdr:sp macro="" textlink="">
          <xdr:nvSpPr>
            <xdr:cNvPr id="2787" name="Check Box 739" hidden="1">
              <a:extLst>
                <a:ext uri="{63B3BB69-23CF-44E3-9099-C40C66FF867C}">
                  <a14:compatExt spid="_x0000_s2787"/>
                </a:ext>
                <a:ext uri="{FF2B5EF4-FFF2-40B4-BE49-F238E27FC236}">
                  <a16:creationId xmlns:a16="http://schemas.microsoft.com/office/drawing/2014/main" id="{00000000-0008-0000-0100-0000E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336550</xdr:rowOff>
        </xdr:from>
        <xdr:to>
          <xdr:col>7</xdr:col>
          <xdr:colOff>901700</xdr:colOff>
          <xdr:row>7</xdr:row>
          <xdr:rowOff>488950</xdr:rowOff>
        </xdr:to>
        <xdr:sp macro="" textlink="">
          <xdr:nvSpPr>
            <xdr:cNvPr id="2788" name="Check Box 740" hidden="1">
              <a:extLst>
                <a:ext uri="{63B3BB69-23CF-44E3-9099-C40C66FF867C}">
                  <a14:compatExt spid="_x0000_s2788"/>
                </a:ext>
                <a:ext uri="{FF2B5EF4-FFF2-40B4-BE49-F238E27FC236}">
                  <a16:creationId xmlns:a16="http://schemas.microsoft.com/office/drawing/2014/main" id="{00000000-0008-0000-0100-0000E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488950</xdr:rowOff>
        </xdr:from>
        <xdr:to>
          <xdr:col>7</xdr:col>
          <xdr:colOff>901700</xdr:colOff>
          <xdr:row>7</xdr:row>
          <xdr:rowOff>641350</xdr:rowOff>
        </xdr:to>
        <xdr:sp macro="" textlink="">
          <xdr:nvSpPr>
            <xdr:cNvPr id="2789" name="Check Box 741" hidden="1">
              <a:extLst>
                <a:ext uri="{63B3BB69-23CF-44E3-9099-C40C66FF867C}">
                  <a14:compatExt spid="_x0000_s2789"/>
                </a:ext>
                <a:ext uri="{FF2B5EF4-FFF2-40B4-BE49-F238E27FC236}">
                  <a16:creationId xmlns:a16="http://schemas.microsoft.com/office/drawing/2014/main" id="{00000000-0008-0000-0100-0000E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641350</xdr:rowOff>
        </xdr:from>
        <xdr:to>
          <xdr:col>7</xdr:col>
          <xdr:colOff>901700</xdr:colOff>
          <xdr:row>7</xdr:row>
          <xdr:rowOff>793750</xdr:rowOff>
        </xdr:to>
        <xdr:sp macro="" textlink="">
          <xdr:nvSpPr>
            <xdr:cNvPr id="2790" name="Check Box 742" hidden="1">
              <a:extLst>
                <a:ext uri="{63B3BB69-23CF-44E3-9099-C40C66FF867C}">
                  <a14:compatExt spid="_x0000_s2790"/>
                </a:ext>
                <a:ext uri="{FF2B5EF4-FFF2-40B4-BE49-F238E27FC236}">
                  <a16:creationId xmlns:a16="http://schemas.microsoft.com/office/drawing/2014/main" id="{00000000-0008-0000-0100-0000E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755650</xdr:rowOff>
        </xdr:from>
        <xdr:to>
          <xdr:col>7</xdr:col>
          <xdr:colOff>901700</xdr:colOff>
          <xdr:row>7</xdr:row>
          <xdr:rowOff>958850</xdr:rowOff>
        </xdr:to>
        <xdr:sp macro="" textlink="">
          <xdr:nvSpPr>
            <xdr:cNvPr id="2791" name="Check Box 743" hidden="1">
              <a:extLst>
                <a:ext uri="{63B3BB69-23CF-44E3-9099-C40C66FF867C}">
                  <a14:compatExt spid="_x0000_s2791"/>
                </a:ext>
                <a:ext uri="{FF2B5EF4-FFF2-40B4-BE49-F238E27FC236}">
                  <a16:creationId xmlns:a16="http://schemas.microsoft.com/office/drawing/2014/main" id="{00000000-0008-0000-0100-0000E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7</xdr:col>
          <xdr:colOff>901700</xdr:colOff>
          <xdr:row>6</xdr:row>
          <xdr:rowOff>203200</xdr:rowOff>
        </xdr:to>
        <xdr:sp macro="" textlink="">
          <xdr:nvSpPr>
            <xdr:cNvPr id="2792" name="Check Box 744" hidden="1">
              <a:extLst>
                <a:ext uri="{63B3BB69-23CF-44E3-9099-C40C66FF867C}">
                  <a14:compatExt spid="_x0000_s2792"/>
                </a:ext>
                <a:ext uri="{FF2B5EF4-FFF2-40B4-BE49-F238E27FC236}">
                  <a16:creationId xmlns:a16="http://schemas.microsoft.com/office/drawing/2014/main" id="{00000000-0008-0000-0100-0000E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184150</xdr:rowOff>
        </xdr:from>
        <xdr:to>
          <xdr:col>7</xdr:col>
          <xdr:colOff>901700</xdr:colOff>
          <xdr:row>6</xdr:row>
          <xdr:rowOff>330200</xdr:rowOff>
        </xdr:to>
        <xdr:sp macro="" textlink="">
          <xdr:nvSpPr>
            <xdr:cNvPr id="2793" name="Check Box 745" hidden="1">
              <a:extLst>
                <a:ext uri="{63B3BB69-23CF-44E3-9099-C40C66FF867C}">
                  <a14:compatExt spid="_x0000_s2793"/>
                </a:ext>
                <a:ext uri="{FF2B5EF4-FFF2-40B4-BE49-F238E27FC236}">
                  <a16:creationId xmlns:a16="http://schemas.microsoft.com/office/drawing/2014/main" id="{00000000-0008-0000-0100-0000E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336550</xdr:rowOff>
        </xdr:from>
        <xdr:to>
          <xdr:col>7</xdr:col>
          <xdr:colOff>901700</xdr:colOff>
          <xdr:row>6</xdr:row>
          <xdr:rowOff>488950</xdr:rowOff>
        </xdr:to>
        <xdr:sp macro="" textlink="">
          <xdr:nvSpPr>
            <xdr:cNvPr id="2794" name="Check Box 746" hidden="1">
              <a:extLst>
                <a:ext uri="{63B3BB69-23CF-44E3-9099-C40C66FF867C}">
                  <a14:compatExt spid="_x0000_s2794"/>
                </a:ext>
                <a:ext uri="{FF2B5EF4-FFF2-40B4-BE49-F238E27FC236}">
                  <a16:creationId xmlns:a16="http://schemas.microsoft.com/office/drawing/2014/main" id="{00000000-0008-0000-0100-0000E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488950</xdr:rowOff>
        </xdr:from>
        <xdr:to>
          <xdr:col>7</xdr:col>
          <xdr:colOff>901700</xdr:colOff>
          <xdr:row>6</xdr:row>
          <xdr:rowOff>641350</xdr:rowOff>
        </xdr:to>
        <xdr:sp macro="" textlink="">
          <xdr:nvSpPr>
            <xdr:cNvPr id="2795" name="Check Box 747" hidden="1">
              <a:extLst>
                <a:ext uri="{63B3BB69-23CF-44E3-9099-C40C66FF867C}">
                  <a14:compatExt spid="_x0000_s2795"/>
                </a:ext>
                <a:ext uri="{FF2B5EF4-FFF2-40B4-BE49-F238E27FC236}">
                  <a16:creationId xmlns:a16="http://schemas.microsoft.com/office/drawing/2014/main" id="{00000000-0008-0000-0100-0000E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641350</xdr:rowOff>
        </xdr:from>
        <xdr:to>
          <xdr:col>7</xdr:col>
          <xdr:colOff>901700</xdr:colOff>
          <xdr:row>6</xdr:row>
          <xdr:rowOff>793750</xdr:rowOff>
        </xdr:to>
        <xdr:sp macro="" textlink="">
          <xdr:nvSpPr>
            <xdr:cNvPr id="2796" name="Check Box 748" hidden="1">
              <a:extLst>
                <a:ext uri="{63B3BB69-23CF-44E3-9099-C40C66FF867C}">
                  <a14:compatExt spid="_x0000_s2796"/>
                </a:ext>
                <a:ext uri="{FF2B5EF4-FFF2-40B4-BE49-F238E27FC236}">
                  <a16:creationId xmlns:a16="http://schemas.microsoft.com/office/drawing/2014/main" id="{00000000-0008-0000-0100-0000E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755650</xdr:rowOff>
        </xdr:from>
        <xdr:to>
          <xdr:col>7</xdr:col>
          <xdr:colOff>901700</xdr:colOff>
          <xdr:row>6</xdr:row>
          <xdr:rowOff>958850</xdr:rowOff>
        </xdr:to>
        <xdr:sp macro="" textlink="">
          <xdr:nvSpPr>
            <xdr:cNvPr id="2797" name="Check Box 749" hidden="1">
              <a:extLst>
                <a:ext uri="{63B3BB69-23CF-44E3-9099-C40C66FF867C}">
                  <a14:compatExt spid="_x0000_s2797"/>
                </a:ext>
                <a:ext uri="{FF2B5EF4-FFF2-40B4-BE49-F238E27FC236}">
                  <a16:creationId xmlns:a16="http://schemas.microsoft.com/office/drawing/2014/main" id="{00000000-0008-0000-0100-0000E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2042</xdr:colOff>
          <xdr:row>25</xdr:row>
          <xdr:rowOff>0</xdr:rowOff>
        </xdr:to>
        <xdr:grpSp>
          <xdr:nvGrpSpPr>
            <xdr:cNvPr id="366" name="Group 365">
              <a:extLst>
                <a:ext uri="{FF2B5EF4-FFF2-40B4-BE49-F238E27FC236}">
                  <a16:creationId xmlns:a16="http://schemas.microsoft.com/office/drawing/2014/main" id="{00000000-0008-0000-0100-00006E010000}"/>
                </a:ext>
              </a:extLst>
            </xdr:cNvPr>
            <xdr:cNvGrpSpPr/>
          </xdr:nvGrpSpPr>
          <xdr:grpSpPr>
            <a:xfrm>
              <a:off x="7313083" y="41222083"/>
              <a:ext cx="838126" cy="730250"/>
              <a:chOff x="4790054" y="1752601"/>
              <a:chExt cx="1659392" cy="971545"/>
            </a:xfrm>
          </xdr:grpSpPr>
          <xdr:sp macro="" textlink="">
            <xdr:nvSpPr>
              <xdr:cNvPr id="2798" name="Check Box 750" hidden="1">
                <a:extLst>
                  <a:ext uri="{63B3BB69-23CF-44E3-9099-C40C66FF867C}">
                    <a14:compatExt spid="_x0000_s2798"/>
                  </a:ext>
                  <a:ext uri="{FF2B5EF4-FFF2-40B4-BE49-F238E27FC236}">
                    <a16:creationId xmlns:a16="http://schemas.microsoft.com/office/drawing/2014/main" id="{00000000-0008-0000-0100-0000EE0A0000}"/>
                  </a:ext>
                </a:extLst>
              </xdr:cNvPr>
              <xdr:cNvSpPr/>
            </xdr:nvSpPr>
            <xdr:spPr bwMode="auto">
              <a:xfrm>
                <a:off x="4791076" y="1752601"/>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799" name="Check Box 751" hidden="1">
                <a:extLst>
                  <a:ext uri="{63B3BB69-23CF-44E3-9099-C40C66FF867C}">
                    <a14:compatExt spid="_x0000_s2799"/>
                  </a:ext>
                  <a:ext uri="{FF2B5EF4-FFF2-40B4-BE49-F238E27FC236}">
                    <a16:creationId xmlns:a16="http://schemas.microsoft.com/office/drawing/2014/main" id="{00000000-0008-0000-0100-0000EF0A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800" name="Check Box 752" hidden="1">
                <a:extLst>
                  <a:ext uri="{63B3BB69-23CF-44E3-9099-C40C66FF867C}">
                    <a14:compatExt spid="_x0000_s2800"/>
                  </a:ext>
                  <a:ext uri="{FF2B5EF4-FFF2-40B4-BE49-F238E27FC236}">
                    <a16:creationId xmlns:a16="http://schemas.microsoft.com/office/drawing/2014/main" id="{00000000-0008-0000-0100-0000F00A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801" name="Check Box 753" hidden="1">
                <a:extLst>
                  <a:ext uri="{63B3BB69-23CF-44E3-9099-C40C66FF867C}">
                    <a14:compatExt spid="_x0000_s2801"/>
                  </a:ext>
                  <a:ext uri="{FF2B5EF4-FFF2-40B4-BE49-F238E27FC236}">
                    <a16:creationId xmlns:a16="http://schemas.microsoft.com/office/drawing/2014/main" id="{00000000-0008-0000-0100-0000F10A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802" name="Check Box 754" hidden="1">
                <a:extLst>
                  <a:ext uri="{63B3BB69-23CF-44E3-9099-C40C66FF867C}">
                    <a14:compatExt spid="_x0000_s2802"/>
                  </a:ext>
                  <a:ext uri="{FF2B5EF4-FFF2-40B4-BE49-F238E27FC236}">
                    <a16:creationId xmlns:a16="http://schemas.microsoft.com/office/drawing/2014/main" id="{00000000-0008-0000-0100-0000F20A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803" name="Check Box 755" hidden="1">
                <a:extLst>
                  <a:ext uri="{63B3BB69-23CF-44E3-9099-C40C66FF867C}">
                    <a14:compatExt spid="_x0000_s2803"/>
                  </a:ext>
                  <a:ext uri="{FF2B5EF4-FFF2-40B4-BE49-F238E27FC236}">
                    <a16:creationId xmlns:a16="http://schemas.microsoft.com/office/drawing/2014/main" id="{00000000-0008-0000-0100-0000F30A0000}"/>
                  </a:ext>
                </a:extLst>
              </xdr:cNvPr>
              <xdr:cNvSpPr/>
            </xdr:nvSpPr>
            <xdr:spPr bwMode="auto">
              <a:xfrm>
                <a:off x="4791076" y="2505071"/>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2042</xdr:colOff>
          <xdr:row>24</xdr:row>
          <xdr:rowOff>0</xdr:rowOff>
        </xdr:to>
        <xdr:grpSp>
          <xdr:nvGrpSpPr>
            <xdr:cNvPr id="373" name="Group 372">
              <a:extLst>
                <a:ext uri="{FF2B5EF4-FFF2-40B4-BE49-F238E27FC236}">
                  <a16:creationId xmlns:a16="http://schemas.microsoft.com/office/drawing/2014/main" id="{00000000-0008-0000-0100-000075010000}"/>
                </a:ext>
              </a:extLst>
            </xdr:cNvPr>
            <xdr:cNvGrpSpPr/>
          </xdr:nvGrpSpPr>
          <xdr:grpSpPr>
            <a:xfrm>
              <a:off x="7313083" y="40491833"/>
              <a:ext cx="838126" cy="730250"/>
              <a:chOff x="4790054" y="1752599"/>
              <a:chExt cx="1659392" cy="971546"/>
            </a:xfrm>
          </xdr:grpSpPr>
          <xdr:sp macro="" textlink="">
            <xdr:nvSpPr>
              <xdr:cNvPr id="2804" name="Check Box 756" hidden="1">
                <a:extLst>
                  <a:ext uri="{63B3BB69-23CF-44E3-9099-C40C66FF867C}">
                    <a14:compatExt spid="_x0000_s2804"/>
                  </a:ext>
                  <a:ext uri="{FF2B5EF4-FFF2-40B4-BE49-F238E27FC236}">
                    <a16:creationId xmlns:a16="http://schemas.microsoft.com/office/drawing/2014/main" id="{00000000-0008-0000-0100-0000F40A0000}"/>
                  </a:ext>
                </a:extLst>
              </xdr:cNvPr>
              <xdr:cNvSpPr/>
            </xdr:nvSpPr>
            <xdr:spPr bwMode="auto">
              <a:xfrm>
                <a:off x="4791076" y="1752599"/>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805" name="Check Box 757" hidden="1">
                <a:extLst>
                  <a:ext uri="{63B3BB69-23CF-44E3-9099-C40C66FF867C}">
                    <a14:compatExt spid="_x0000_s2805"/>
                  </a:ext>
                  <a:ext uri="{FF2B5EF4-FFF2-40B4-BE49-F238E27FC236}">
                    <a16:creationId xmlns:a16="http://schemas.microsoft.com/office/drawing/2014/main" id="{00000000-0008-0000-0100-0000F50A0000}"/>
                  </a:ext>
                </a:extLst>
              </xdr:cNvPr>
              <xdr:cNvSpPr/>
            </xdr:nvSpPr>
            <xdr:spPr bwMode="auto">
              <a:xfrm>
                <a:off x="4790054" y="1938065"/>
                <a:ext cx="1658370" cy="1439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806" name="Check Box 758" hidden="1">
                <a:extLst>
                  <a:ext uri="{63B3BB69-23CF-44E3-9099-C40C66FF867C}">
                    <a14:compatExt spid="_x0000_s2806"/>
                  </a:ext>
                  <a:ext uri="{FF2B5EF4-FFF2-40B4-BE49-F238E27FC236}">
                    <a16:creationId xmlns:a16="http://schemas.microsoft.com/office/drawing/2014/main" id="{00000000-0008-0000-0100-0000F60A0000}"/>
                  </a:ext>
                </a:extLst>
              </xdr:cNvPr>
              <xdr:cNvSpPr/>
            </xdr:nvSpPr>
            <xdr:spPr bwMode="auto">
              <a:xfrm>
                <a:off x="4791076" y="2082395"/>
                <a:ext cx="1658370" cy="1439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807" name="Check Box 759" hidden="1">
                <a:extLst>
                  <a:ext uri="{63B3BB69-23CF-44E3-9099-C40C66FF867C}">
                    <a14:compatExt spid="_x0000_s2807"/>
                  </a:ext>
                  <a:ext uri="{FF2B5EF4-FFF2-40B4-BE49-F238E27FC236}">
                    <a16:creationId xmlns:a16="http://schemas.microsoft.com/office/drawing/2014/main" id="{00000000-0008-0000-0100-0000F70A0000}"/>
                  </a:ext>
                </a:extLst>
              </xdr:cNvPr>
              <xdr:cNvSpPr/>
            </xdr:nvSpPr>
            <xdr:spPr bwMode="auto">
              <a:xfrm>
                <a:off x="4790054" y="2238920"/>
                <a:ext cx="1658370" cy="1439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808" name="Check Box 760" hidden="1">
                <a:extLst>
                  <a:ext uri="{63B3BB69-23CF-44E3-9099-C40C66FF867C}">
                    <a14:compatExt spid="_x0000_s2808"/>
                  </a:ext>
                  <a:ext uri="{FF2B5EF4-FFF2-40B4-BE49-F238E27FC236}">
                    <a16:creationId xmlns:a16="http://schemas.microsoft.com/office/drawing/2014/main" id="{00000000-0008-0000-0100-0000F80A0000}"/>
                  </a:ext>
                </a:extLst>
              </xdr:cNvPr>
              <xdr:cNvSpPr/>
            </xdr:nvSpPr>
            <xdr:spPr bwMode="auto">
              <a:xfrm>
                <a:off x="4791076" y="2393932"/>
                <a:ext cx="1658370" cy="1439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809" name="Check Box 761" hidden="1">
                <a:extLst>
                  <a:ext uri="{63B3BB69-23CF-44E3-9099-C40C66FF867C}">
                    <a14:compatExt spid="_x0000_s2809"/>
                  </a:ext>
                  <a:ext uri="{FF2B5EF4-FFF2-40B4-BE49-F238E27FC236}">
                    <a16:creationId xmlns:a16="http://schemas.microsoft.com/office/drawing/2014/main" id="{00000000-0008-0000-0100-0000F90A0000}"/>
                  </a:ext>
                </a:extLst>
              </xdr:cNvPr>
              <xdr:cNvSpPr/>
            </xdr:nvSpPr>
            <xdr:spPr bwMode="auto">
              <a:xfrm>
                <a:off x="4791076" y="2505070"/>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9525</xdr:rowOff>
        </xdr:from>
        <xdr:to>
          <xdr:col>7</xdr:col>
          <xdr:colOff>2042</xdr:colOff>
          <xdr:row>22</xdr:row>
          <xdr:rowOff>0</xdr:rowOff>
        </xdr:to>
        <xdr:grpSp>
          <xdr:nvGrpSpPr>
            <xdr:cNvPr id="380" name="Group 379">
              <a:extLst>
                <a:ext uri="{FF2B5EF4-FFF2-40B4-BE49-F238E27FC236}">
                  <a16:creationId xmlns:a16="http://schemas.microsoft.com/office/drawing/2014/main" id="{00000000-0008-0000-0100-00007C010000}"/>
                </a:ext>
              </a:extLst>
            </xdr:cNvPr>
            <xdr:cNvGrpSpPr/>
          </xdr:nvGrpSpPr>
          <xdr:grpSpPr>
            <a:xfrm>
              <a:off x="7313083" y="36119858"/>
              <a:ext cx="838126" cy="2911475"/>
              <a:chOff x="4790054" y="1752601"/>
              <a:chExt cx="1659392" cy="971549"/>
            </a:xfrm>
          </xdr:grpSpPr>
          <xdr:sp macro="" textlink="">
            <xdr:nvSpPr>
              <xdr:cNvPr id="2810" name="Check Box 762" hidden="1">
                <a:extLst>
                  <a:ext uri="{63B3BB69-23CF-44E3-9099-C40C66FF867C}">
                    <a14:compatExt spid="_x0000_s2810"/>
                  </a:ext>
                  <a:ext uri="{FF2B5EF4-FFF2-40B4-BE49-F238E27FC236}">
                    <a16:creationId xmlns:a16="http://schemas.microsoft.com/office/drawing/2014/main" id="{00000000-0008-0000-0100-0000FA0A0000}"/>
                  </a:ext>
                </a:extLst>
              </xdr:cNvPr>
              <xdr:cNvSpPr/>
            </xdr:nvSpPr>
            <xdr:spPr bwMode="auto">
              <a:xfrm>
                <a:off x="4791076" y="1752601"/>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811" name="Check Box 763" hidden="1">
                <a:extLst>
                  <a:ext uri="{63B3BB69-23CF-44E3-9099-C40C66FF867C}">
                    <a14:compatExt spid="_x0000_s2811"/>
                  </a:ext>
                  <a:ext uri="{FF2B5EF4-FFF2-40B4-BE49-F238E27FC236}">
                    <a16:creationId xmlns:a16="http://schemas.microsoft.com/office/drawing/2014/main" id="{00000000-0008-0000-0100-0000FB0A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812" name="Check Box 764" hidden="1">
                <a:extLst>
                  <a:ext uri="{63B3BB69-23CF-44E3-9099-C40C66FF867C}">
                    <a14:compatExt spid="_x0000_s2812"/>
                  </a:ext>
                  <a:ext uri="{FF2B5EF4-FFF2-40B4-BE49-F238E27FC236}">
                    <a16:creationId xmlns:a16="http://schemas.microsoft.com/office/drawing/2014/main" id="{00000000-0008-0000-0100-0000FC0A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813" name="Check Box 765" hidden="1">
                <a:extLst>
                  <a:ext uri="{63B3BB69-23CF-44E3-9099-C40C66FF867C}">
                    <a14:compatExt spid="_x0000_s2813"/>
                  </a:ext>
                  <a:ext uri="{FF2B5EF4-FFF2-40B4-BE49-F238E27FC236}">
                    <a16:creationId xmlns:a16="http://schemas.microsoft.com/office/drawing/2014/main" id="{00000000-0008-0000-0100-0000FD0A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814" name="Check Box 766" hidden="1">
                <a:extLst>
                  <a:ext uri="{63B3BB69-23CF-44E3-9099-C40C66FF867C}">
                    <a14:compatExt spid="_x0000_s2814"/>
                  </a:ext>
                  <a:ext uri="{FF2B5EF4-FFF2-40B4-BE49-F238E27FC236}">
                    <a16:creationId xmlns:a16="http://schemas.microsoft.com/office/drawing/2014/main" id="{00000000-0008-0000-0100-0000FE0A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815" name="Check Box 767" hidden="1">
                <a:extLst>
                  <a:ext uri="{63B3BB69-23CF-44E3-9099-C40C66FF867C}">
                    <a14:compatExt spid="_x0000_s2815"/>
                  </a:ext>
                  <a:ext uri="{FF2B5EF4-FFF2-40B4-BE49-F238E27FC236}">
                    <a16:creationId xmlns:a16="http://schemas.microsoft.com/office/drawing/2014/main" id="{00000000-0008-0000-0100-0000FF0A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2042</xdr:colOff>
          <xdr:row>23</xdr:row>
          <xdr:rowOff>0</xdr:rowOff>
        </xdr:to>
        <xdr:grpSp>
          <xdr:nvGrpSpPr>
            <xdr:cNvPr id="387" name="Group 386">
              <a:extLst>
                <a:ext uri="{FF2B5EF4-FFF2-40B4-BE49-F238E27FC236}">
                  <a16:creationId xmlns:a16="http://schemas.microsoft.com/office/drawing/2014/main" id="{00000000-0008-0000-0100-000083010000}"/>
                </a:ext>
              </a:extLst>
            </xdr:cNvPr>
            <xdr:cNvGrpSpPr/>
          </xdr:nvGrpSpPr>
          <xdr:grpSpPr>
            <a:xfrm>
              <a:off x="7313083" y="39031333"/>
              <a:ext cx="838126" cy="1460500"/>
              <a:chOff x="4790054" y="1752601"/>
              <a:chExt cx="1659392" cy="971551"/>
            </a:xfrm>
          </xdr:grpSpPr>
          <xdr:sp macro="" textlink="">
            <xdr:nvSpPr>
              <xdr:cNvPr id="2816" name="Check Box 768" hidden="1">
                <a:extLst>
                  <a:ext uri="{63B3BB69-23CF-44E3-9099-C40C66FF867C}">
                    <a14:compatExt spid="_x0000_s2816"/>
                  </a:ext>
                  <a:ext uri="{FF2B5EF4-FFF2-40B4-BE49-F238E27FC236}">
                    <a16:creationId xmlns:a16="http://schemas.microsoft.com/office/drawing/2014/main" id="{00000000-0008-0000-0100-0000000B0000}"/>
                  </a:ext>
                </a:extLst>
              </xdr:cNvPr>
              <xdr:cNvSpPr/>
            </xdr:nvSpPr>
            <xdr:spPr bwMode="auto">
              <a:xfrm>
                <a:off x="4791076" y="1752601"/>
                <a:ext cx="1658370" cy="2193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817" name="Check Box 769" hidden="1">
                <a:extLst>
                  <a:ext uri="{63B3BB69-23CF-44E3-9099-C40C66FF867C}">
                    <a14:compatExt spid="_x0000_s2817"/>
                  </a:ext>
                  <a:ext uri="{FF2B5EF4-FFF2-40B4-BE49-F238E27FC236}">
                    <a16:creationId xmlns:a16="http://schemas.microsoft.com/office/drawing/2014/main" id="{00000000-0008-0000-0100-0000010B0000}"/>
                  </a:ext>
                </a:extLst>
              </xdr:cNvPr>
              <xdr:cNvSpPr/>
            </xdr:nvSpPr>
            <xdr:spPr bwMode="auto">
              <a:xfrm>
                <a:off x="4790054" y="1938065"/>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818" name="Check Box 770" hidden="1">
                <a:extLst>
                  <a:ext uri="{63B3BB69-23CF-44E3-9099-C40C66FF867C}">
                    <a14:compatExt spid="_x0000_s2818"/>
                  </a:ext>
                  <a:ext uri="{FF2B5EF4-FFF2-40B4-BE49-F238E27FC236}">
                    <a16:creationId xmlns:a16="http://schemas.microsoft.com/office/drawing/2014/main" id="{00000000-0008-0000-0100-0000020B0000}"/>
                  </a:ext>
                </a:extLst>
              </xdr:cNvPr>
              <xdr:cNvSpPr/>
            </xdr:nvSpPr>
            <xdr:spPr bwMode="auto">
              <a:xfrm>
                <a:off x="4791076" y="2082397"/>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819" name="Check Box 771" hidden="1">
                <a:extLst>
                  <a:ext uri="{63B3BB69-23CF-44E3-9099-C40C66FF867C}">
                    <a14:compatExt spid="_x0000_s2819"/>
                  </a:ext>
                  <a:ext uri="{FF2B5EF4-FFF2-40B4-BE49-F238E27FC236}">
                    <a16:creationId xmlns:a16="http://schemas.microsoft.com/office/drawing/2014/main" id="{00000000-0008-0000-0100-0000030B0000}"/>
                  </a:ext>
                </a:extLst>
              </xdr:cNvPr>
              <xdr:cNvSpPr/>
            </xdr:nvSpPr>
            <xdr:spPr bwMode="auto">
              <a:xfrm>
                <a:off x="4790054" y="2238919"/>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820" name="Check Box 772" hidden="1">
                <a:extLst>
                  <a:ext uri="{63B3BB69-23CF-44E3-9099-C40C66FF867C}">
                    <a14:compatExt spid="_x0000_s2820"/>
                  </a:ext>
                  <a:ext uri="{FF2B5EF4-FFF2-40B4-BE49-F238E27FC236}">
                    <a16:creationId xmlns:a16="http://schemas.microsoft.com/office/drawing/2014/main" id="{00000000-0008-0000-0100-0000040B0000}"/>
                  </a:ext>
                </a:extLst>
              </xdr:cNvPr>
              <xdr:cNvSpPr/>
            </xdr:nvSpPr>
            <xdr:spPr bwMode="auto">
              <a:xfrm>
                <a:off x="4791076" y="2393931"/>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821" name="Check Box 773" hidden="1">
                <a:extLst>
                  <a:ext uri="{63B3BB69-23CF-44E3-9099-C40C66FF867C}">
                    <a14:compatExt spid="_x0000_s2821"/>
                  </a:ext>
                  <a:ext uri="{FF2B5EF4-FFF2-40B4-BE49-F238E27FC236}">
                    <a16:creationId xmlns:a16="http://schemas.microsoft.com/office/drawing/2014/main" id="{00000000-0008-0000-0100-0000050B0000}"/>
                  </a:ext>
                </a:extLst>
              </xdr:cNvPr>
              <xdr:cNvSpPr/>
            </xdr:nvSpPr>
            <xdr:spPr bwMode="auto">
              <a:xfrm>
                <a:off x="4791076" y="2505078"/>
                <a:ext cx="165735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2042</xdr:colOff>
          <xdr:row>25</xdr:row>
          <xdr:rowOff>0</xdr:rowOff>
        </xdr:to>
        <xdr:grpSp>
          <xdr:nvGrpSpPr>
            <xdr:cNvPr id="394" name="Group 393">
              <a:extLst>
                <a:ext uri="{FF2B5EF4-FFF2-40B4-BE49-F238E27FC236}">
                  <a16:creationId xmlns:a16="http://schemas.microsoft.com/office/drawing/2014/main" id="{00000000-0008-0000-0100-00008A010000}"/>
                </a:ext>
              </a:extLst>
            </xdr:cNvPr>
            <xdr:cNvGrpSpPr/>
          </xdr:nvGrpSpPr>
          <xdr:grpSpPr>
            <a:xfrm>
              <a:off x="7313083" y="41222083"/>
              <a:ext cx="838126" cy="730250"/>
              <a:chOff x="4790054" y="1752601"/>
              <a:chExt cx="1659392" cy="971545"/>
            </a:xfrm>
          </xdr:grpSpPr>
          <xdr:sp macro="" textlink="">
            <xdr:nvSpPr>
              <xdr:cNvPr id="2822" name="Check Box 774" hidden="1">
                <a:extLst>
                  <a:ext uri="{63B3BB69-23CF-44E3-9099-C40C66FF867C}">
                    <a14:compatExt spid="_x0000_s2822"/>
                  </a:ext>
                  <a:ext uri="{FF2B5EF4-FFF2-40B4-BE49-F238E27FC236}">
                    <a16:creationId xmlns:a16="http://schemas.microsoft.com/office/drawing/2014/main" id="{00000000-0008-0000-0100-0000060B0000}"/>
                  </a:ext>
                </a:extLst>
              </xdr:cNvPr>
              <xdr:cNvSpPr/>
            </xdr:nvSpPr>
            <xdr:spPr bwMode="auto">
              <a:xfrm>
                <a:off x="4791076" y="1752601"/>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2823" name="Check Box 775" hidden="1">
                <a:extLst>
                  <a:ext uri="{63B3BB69-23CF-44E3-9099-C40C66FF867C}">
                    <a14:compatExt spid="_x0000_s2823"/>
                  </a:ext>
                  <a:ext uri="{FF2B5EF4-FFF2-40B4-BE49-F238E27FC236}">
                    <a16:creationId xmlns:a16="http://schemas.microsoft.com/office/drawing/2014/main" id="{00000000-0008-0000-0100-0000070B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2824" name="Check Box 776" hidden="1">
                <a:extLst>
                  <a:ext uri="{63B3BB69-23CF-44E3-9099-C40C66FF867C}">
                    <a14:compatExt spid="_x0000_s2824"/>
                  </a:ext>
                  <a:ext uri="{FF2B5EF4-FFF2-40B4-BE49-F238E27FC236}">
                    <a16:creationId xmlns:a16="http://schemas.microsoft.com/office/drawing/2014/main" id="{00000000-0008-0000-0100-0000080B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2825" name="Check Box 777" hidden="1">
                <a:extLst>
                  <a:ext uri="{63B3BB69-23CF-44E3-9099-C40C66FF867C}">
                    <a14:compatExt spid="_x0000_s2825"/>
                  </a:ext>
                  <a:ext uri="{FF2B5EF4-FFF2-40B4-BE49-F238E27FC236}">
                    <a16:creationId xmlns:a16="http://schemas.microsoft.com/office/drawing/2014/main" id="{00000000-0008-0000-0100-0000090B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2826" name="Check Box 778" hidden="1">
                <a:extLst>
                  <a:ext uri="{63B3BB69-23CF-44E3-9099-C40C66FF867C}">
                    <a14:compatExt spid="_x0000_s2826"/>
                  </a:ext>
                  <a:ext uri="{FF2B5EF4-FFF2-40B4-BE49-F238E27FC236}">
                    <a16:creationId xmlns:a16="http://schemas.microsoft.com/office/drawing/2014/main" id="{00000000-0008-0000-0100-00000A0B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2827" name="Check Box 779" hidden="1">
                <a:extLst>
                  <a:ext uri="{63B3BB69-23CF-44E3-9099-C40C66FF867C}">
                    <a14:compatExt spid="_x0000_s2827"/>
                  </a:ext>
                  <a:ext uri="{FF2B5EF4-FFF2-40B4-BE49-F238E27FC236}">
                    <a16:creationId xmlns:a16="http://schemas.microsoft.com/office/drawing/2014/main" id="{00000000-0008-0000-0100-00000B0B0000}"/>
                  </a:ext>
                </a:extLst>
              </xdr:cNvPr>
              <xdr:cNvSpPr/>
            </xdr:nvSpPr>
            <xdr:spPr bwMode="auto">
              <a:xfrm>
                <a:off x="4791076" y="2505071"/>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2042</xdr:colOff>
          <xdr:row>26</xdr:row>
          <xdr:rowOff>0</xdr:rowOff>
        </xdr:to>
        <xdr:grpSp>
          <xdr:nvGrpSpPr>
            <xdr:cNvPr id="681" name="Group 680">
              <a:extLst>
                <a:ext uri="{FF2B5EF4-FFF2-40B4-BE49-F238E27FC236}">
                  <a16:creationId xmlns:a16="http://schemas.microsoft.com/office/drawing/2014/main" id="{00000000-0008-0000-0100-0000A9020000}"/>
                </a:ext>
              </a:extLst>
            </xdr:cNvPr>
            <xdr:cNvGrpSpPr/>
          </xdr:nvGrpSpPr>
          <xdr:grpSpPr>
            <a:xfrm>
              <a:off x="7313083" y="41952333"/>
              <a:ext cx="838126" cy="2042584"/>
              <a:chOff x="4790054" y="1752591"/>
              <a:chExt cx="1659392" cy="971553"/>
            </a:xfrm>
          </xdr:grpSpPr>
          <xdr:sp macro="" textlink="">
            <xdr:nvSpPr>
              <xdr:cNvPr id="3069" name="Check Box 1021" hidden="1">
                <a:extLst>
                  <a:ext uri="{63B3BB69-23CF-44E3-9099-C40C66FF867C}">
                    <a14:compatExt spid="_x0000_s3069"/>
                  </a:ext>
                  <a:ext uri="{FF2B5EF4-FFF2-40B4-BE49-F238E27FC236}">
                    <a16:creationId xmlns:a16="http://schemas.microsoft.com/office/drawing/2014/main" id="{00000000-0008-0000-0100-0000FD0B0000}"/>
                  </a:ext>
                </a:extLst>
              </xdr:cNvPr>
              <xdr:cNvSpPr/>
            </xdr:nvSpPr>
            <xdr:spPr bwMode="auto">
              <a:xfrm>
                <a:off x="4791076" y="1752591"/>
                <a:ext cx="1658370" cy="2193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3070" name="Check Box 1022" hidden="1">
                <a:extLst>
                  <a:ext uri="{63B3BB69-23CF-44E3-9099-C40C66FF867C}">
                    <a14:compatExt spid="_x0000_s3070"/>
                  </a:ext>
                  <a:ext uri="{FF2B5EF4-FFF2-40B4-BE49-F238E27FC236}">
                    <a16:creationId xmlns:a16="http://schemas.microsoft.com/office/drawing/2014/main" id="{00000000-0008-0000-0100-0000FE0B0000}"/>
                  </a:ext>
                </a:extLst>
              </xdr:cNvPr>
              <xdr:cNvSpPr/>
            </xdr:nvSpPr>
            <xdr:spPr bwMode="auto">
              <a:xfrm>
                <a:off x="4790054" y="1938065"/>
                <a:ext cx="1658370" cy="143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3071" name="Check Box 1023" hidden="1">
                <a:extLst>
                  <a:ext uri="{63B3BB69-23CF-44E3-9099-C40C66FF867C}">
                    <a14:compatExt spid="_x0000_s3071"/>
                  </a:ext>
                  <a:ext uri="{FF2B5EF4-FFF2-40B4-BE49-F238E27FC236}">
                    <a16:creationId xmlns:a16="http://schemas.microsoft.com/office/drawing/2014/main" id="{00000000-0008-0000-0100-0000FF0B0000}"/>
                  </a:ext>
                </a:extLst>
              </xdr:cNvPr>
              <xdr:cNvSpPr/>
            </xdr:nvSpPr>
            <xdr:spPr bwMode="auto">
              <a:xfrm>
                <a:off x="4791076" y="2082396"/>
                <a:ext cx="1658370" cy="143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192" name="Check Box 1024" hidden="1">
                <a:extLst>
                  <a:ext uri="{63B3BB69-23CF-44E3-9099-C40C66FF867C}">
                    <a14:compatExt spid="_x0000_s8192"/>
                  </a:ext>
                  <a:ext uri="{FF2B5EF4-FFF2-40B4-BE49-F238E27FC236}">
                    <a16:creationId xmlns:a16="http://schemas.microsoft.com/office/drawing/2014/main" id="{00000000-0008-0000-0100-000000200000}"/>
                  </a:ext>
                </a:extLst>
              </xdr:cNvPr>
              <xdr:cNvSpPr/>
            </xdr:nvSpPr>
            <xdr:spPr bwMode="auto">
              <a:xfrm>
                <a:off x="4790054" y="2238922"/>
                <a:ext cx="1658370" cy="143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193" name="Check Box 1025"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4791076" y="2393930"/>
                <a:ext cx="1658370" cy="143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194" name="Check Box 1026"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4791076" y="2505070"/>
                <a:ext cx="165735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7</xdr:col>
          <xdr:colOff>2042</xdr:colOff>
          <xdr:row>28</xdr:row>
          <xdr:rowOff>971550</xdr:rowOff>
        </xdr:to>
        <xdr:grpSp>
          <xdr:nvGrpSpPr>
            <xdr:cNvPr id="772" name="Group 771">
              <a:extLst>
                <a:ext uri="{FF2B5EF4-FFF2-40B4-BE49-F238E27FC236}">
                  <a16:creationId xmlns:a16="http://schemas.microsoft.com/office/drawing/2014/main" id="{00000000-0008-0000-0100-000004030000}"/>
                </a:ext>
              </a:extLst>
            </xdr:cNvPr>
            <xdr:cNvGrpSpPr/>
          </xdr:nvGrpSpPr>
          <xdr:grpSpPr>
            <a:xfrm>
              <a:off x="7313083" y="46482000"/>
              <a:ext cx="838126" cy="730250"/>
              <a:chOff x="4790054" y="1752601"/>
              <a:chExt cx="1659392" cy="971549"/>
            </a:xfrm>
          </xdr:grpSpPr>
          <xdr:sp macro="" textlink="">
            <xdr:nvSpPr>
              <xdr:cNvPr id="8267" name="Check Box 1099" hidden="1">
                <a:extLst>
                  <a:ext uri="{63B3BB69-23CF-44E3-9099-C40C66FF867C}">
                    <a14:compatExt spid="_x0000_s8267"/>
                  </a:ext>
                  <a:ext uri="{FF2B5EF4-FFF2-40B4-BE49-F238E27FC236}">
                    <a16:creationId xmlns:a16="http://schemas.microsoft.com/office/drawing/2014/main" id="{00000000-0008-0000-0100-00004B200000}"/>
                  </a:ext>
                </a:extLst>
              </xdr:cNvPr>
              <xdr:cNvSpPr/>
            </xdr:nvSpPr>
            <xdr:spPr bwMode="auto">
              <a:xfrm>
                <a:off x="4791076" y="1752601"/>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268" name="Check Box 1100" hidden="1">
                <a:extLst>
                  <a:ext uri="{63B3BB69-23CF-44E3-9099-C40C66FF867C}">
                    <a14:compatExt spid="_x0000_s8268"/>
                  </a:ext>
                  <a:ext uri="{FF2B5EF4-FFF2-40B4-BE49-F238E27FC236}">
                    <a16:creationId xmlns:a16="http://schemas.microsoft.com/office/drawing/2014/main" id="{00000000-0008-0000-0100-00004C200000}"/>
                  </a:ext>
                </a:extLst>
              </xdr:cNvPr>
              <xdr:cNvSpPr/>
            </xdr:nvSpPr>
            <xdr:spPr bwMode="auto">
              <a:xfrm>
                <a:off x="4790054" y="1938065"/>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269" name="Check Box 1101" hidden="1">
                <a:extLst>
                  <a:ext uri="{63B3BB69-23CF-44E3-9099-C40C66FF867C}">
                    <a14:compatExt spid="_x0000_s8269"/>
                  </a:ext>
                  <a:ext uri="{FF2B5EF4-FFF2-40B4-BE49-F238E27FC236}">
                    <a16:creationId xmlns:a16="http://schemas.microsoft.com/office/drawing/2014/main" id="{00000000-0008-0000-0100-00004D200000}"/>
                  </a:ext>
                </a:extLst>
              </xdr:cNvPr>
              <xdr:cNvSpPr/>
            </xdr:nvSpPr>
            <xdr:spPr bwMode="auto">
              <a:xfrm>
                <a:off x="4791076" y="2082396"/>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270" name="Check Box 1102" hidden="1">
                <a:extLst>
                  <a:ext uri="{63B3BB69-23CF-44E3-9099-C40C66FF867C}">
                    <a14:compatExt spid="_x0000_s8270"/>
                  </a:ext>
                  <a:ext uri="{FF2B5EF4-FFF2-40B4-BE49-F238E27FC236}">
                    <a16:creationId xmlns:a16="http://schemas.microsoft.com/office/drawing/2014/main" id="{00000000-0008-0000-0100-00004E200000}"/>
                  </a:ext>
                </a:extLst>
              </xdr:cNvPr>
              <xdr:cNvSpPr/>
            </xdr:nvSpPr>
            <xdr:spPr bwMode="auto">
              <a:xfrm>
                <a:off x="4790054" y="2238922"/>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271" name="Check Box 1103" hidden="1">
                <a:extLst>
                  <a:ext uri="{63B3BB69-23CF-44E3-9099-C40C66FF867C}">
                    <a14:compatExt spid="_x0000_s8271"/>
                  </a:ext>
                  <a:ext uri="{FF2B5EF4-FFF2-40B4-BE49-F238E27FC236}">
                    <a16:creationId xmlns:a16="http://schemas.microsoft.com/office/drawing/2014/main" id="{00000000-0008-0000-0100-00004F200000}"/>
                  </a:ext>
                </a:extLst>
              </xdr:cNvPr>
              <xdr:cNvSpPr/>
            </xdr:nvSpPr>
            <xdr:spPr bwMode="auto">
              <a:xfrm>
                <a:off x="4791076" y="2393931"/>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272" name="Check Box 1104" hidden="1">
                <a:extLst>
                  <a:ext uri="{63B3BB69-23CF-44E3-9099-C40C66FF867C}">
                    <a14:compatExt spid="_x0000_s8272"/>
                  </a:ext>
                  <a:ext uri="{FF2B5EF4-FFF2-40B4-BE49-F238E27FC236}">
                    <a16:creationId xmlns:a16="http://schemas.microsoft.com/office/drawing/2014/main" id="{00000000-0008-0000-0100-00005020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2042</xdr:colOff>
          <xdr:row>28</xdr:row>
          <xdr:rowOff>0</xdr:rowOff>
        </xdr:to>
        <xdr:grpSp>
          <xdr:nvGrpSpPr>
            <xdr:cNvPr id="779" name="Group 778">
              <a:extLst>
                <a:ext uri="{FF2B5EF4-FFF2-40B4-BE49-F238E27FC236}">
                  <a16:creationId xmlns:a16="http://schemas.microsoft.com/office/drawing/2014/main" id="{00000000-0008-0000-0100-00000B030000}"/>
                </a:ext>
              </a:extLst>
            </xdr:cNvPr>
            <xdr:cNvGrpSpPr/>
          </xdr:nvGrpSpPr>
          <xdr:grpSpPr>
            <a:xfrm>
              <a:off x="7313083" y="45751750"/>
              <a:ext cx="838126" cy="730250"/>
              <a:chOff x="4790054" y="1752596"/>
              <a:chExt cx="1659392" cy="971554"/>
            </a:xfrm>
          </xdr:grpSpPr>
          <xdr:sp macro="" textlink="">
            <xdr:nvSpPr>
              <xdr:cNvPr id="8273" name="Check Box 1105" hidden="1">
                <a:extLst>
                  <a:ext uri="{63B3BB69-23CF-44E3-9099-C40C66FF867C}">
                    <a14:compatExt spid="_x0000_s8273"/>
                  </a:ext>
                  <a:ext uri="{FF2B5EF4-FFF2-40B4-BE49-F238E27FC236}">
                    <a16:creationId xmlns:a16="http://schemas.microsoft.com/office/drawing/2014/main" id="{00000000-0008-0000-0100-000051200000}"/>
                  </a:ext>
                </a:extLst>
              </xdr:cNvPr>
              <xdr:cNvSpPr/>
            </xdr:nvSpPr>
            <xdr:spPr bwMode="auto">
              <a:xfrm>
                <a:off x="4791076" y="1752596"/>
                <a:ext cx="1658370" cy="2193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274" name="Check Box 1106" hidden="1">
                <a:extLst>
                  <a:ext uri="{63B3BB69-23CF-44E3-9099-C40C66FF867C}">
                    <a14:compatExt spid="_x0000_s8274"/>
                  </a:ext>
                  <a:ext uri="{FF2B5EF4-FFF2-40B4-BE49-F238E27FC236}">
                    <a16:creationId xmlns:a16="http://schemas.microsoft.com/office/drawing/2014/main" id="{00000000-0008-0000-0100-000052200000}"/>
                  </a:ext>
                </a:extLst>
              </xdr:cNvPr>
              <xdr:cNvSpPr/>
            </xdr:nvSpPr>
            <xdr:spPr bwMode="auto">
              <a:xfrm>
                <a:off x="4790054" y="1938065"/>
                <a:ext cx="1658370" cy="143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275" name="Check Box 1107" hidden="1">
                <a:extLst>
                  <a:ext uri="{63B3BB69-23CF-44E3-9099-C40C66FF867C}">
                    <a14:compatExt spid="_x0000_s8275"/>
                  </a:ext>
                  <a:ext uri="{FF2B5EF4-FFF2-40B4-BE49-F238E27FC236}">
                    <a16:creationId xmlns:a16="http://schemas.microsoft.com/office/drawing/2014/main" id="{00000000-0008-0000-0100-000053200000}"/>
                  </a:ext>
                </a:extLst>
              </xdr:cNvPr>
              <xdr:cNvSpPr/>
            </xdr:nvSpPr>
            <xdr:spPr bwMode="auto">
              <a:xfrm>
                <a:off x="4791076" y="2082397"/>
                <a:ext cx="1658370" cy="143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276" name="Check Box 1108" hidden="1">
                <a:extLst>
                  <a:ext uri="{63B3BB69-23CF-44E3-9099-C40C66FF867C}">
                    <a14:compatExt spid="_x0000_s8276"/>
                  </a:ext>
                  <a:ext uri="{FF2B5EF4-FFF2-40B4-BE49-F238E27FC236}">
                    <a16:creationId xmlns:a16="http://schemas.microsoft.com/office/drawing/2014/main" id="{00000000-0008-0000-0100-000054200000}"/>
                  </a:ext>
                </a:extLst>
              </xdr:cNvPr>
              <xdr:cNvSpPr/>
            </xdr:nvSpPr>
            <xdr:spPr bwMode="auto">
              <a:xfrm>
                <a:off x="4790054" y="2238923"/>
                <a:ext cx="1658370" cy="143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277" name="Check Box 1109" hidden="1">
                <a:extLst>
                  <a:ext uri="{63B3BB69-23CF-44E3-9099-C40C66FF867C}">
                    <a14:compatExt spid="_x0000_s8277"/>
                  </a:ext>
                  <a:ext uri="{FF2B5EF4-FFF2-40B4-BE49-F238E27FC236}">
                    <a16:creationId xmlns:a16="http://schemas.microsoft.com/office/drawing/2014/main" id="{00000000-0008-0000-0100-000055200000}"/>
                  </a:ext>
                </a:extLst>
              </xdr:cNvPr>
              <xdr:cNvSpPr/>
            </xdr:nvSpPr>
            <xdr:spPr bwMode="auto">
              <a:xfrm>
                <a:off x="4791076" y="2393930"/>
                <a:ext cx="1658370" cy="143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278" name="Check Box 1110" hidden="1">
                <a:extLst>
                  <a:ext uri="{63B3BB69-23CF-44E3-9099-C40C66FF867C}">
                    <a14:compatExt spid="_x0000_s8278"/>
                  </a:ext>
                  <a:ext uri="{FF2B5EF4-FFF2-40B4-BE49-F238E27FC236}">
                    <a16:creationId xmlns:a16="http://schemas.microsoft.com/office/drawing/2014/main" id="{00000000-0008-0000-0100-000056200000}"/>
                  </a:ext>
                </a:extLst>
              </xdr:cNvPr>
              <xdr:cNvSpPr/>
            </xdr:nvSpPr>
            <xdr:spPr bwMode="auto">
              <a:xfrm>
                <a:off x="4791076" y="2505074"/>
                <a:ext cx="165735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2042</xdr:colOff>
          <xdr:row>27</xdr:row>
          <xdr:rowOff>0</xdr:rowOff>
        </xdr:to>
        <xdr:grpSp>
          <xdr:nvGrpSpPr>
            <xdr:cNvPr id="786" name="Group 785">
              <a:extLst>
                <a:ext uri="{FF2B5EF4-FFF2-40B4-BE49-F238E27FC236}">
                  <a16:creationId xmlns:a16="http://schemas.microsoft.com/office/drawing/2014/main" id="{00000000-0008-0000-0100-000012030000}"/>
                </a:ext>
              </a:extLst>
            </xdr:cNvPr>
            <xdr:cNvGrpSpPr/>
          </xdr:nvGrpSpPr>
          <xdr:grpSpPr>
            <a:xfrm>
              <a:off x="7313083" y="43994917"/>
              <a:ext cx="838126" cy="1756833"/>
              <a:chOff x="4790054" y="1752601"/>
              <a:chExt cx="1659392" cy="971556"/>
            </a:xfrm>
          </xdr:grpSpPr>
          <xdr:sp macro="" textlink="">
            <xdr:nvSpPr>
              <xdr:cNvPr id="8279" name="Check Box 1111" hidden="1">
                <a:extLst>
                  <a:ext uri="{63B3BB69-23CF-44E3-9099-C40C66FF867C}">
                    <a14:compatExt spid="_x0000_s8279"/>
                  </a:ext>
                  <a:ext uri="{FF2B5EF4-FFF2-40B4-BE49-F238E27FC236}">
                    <a16:creationId xmlns:a16="http://schemas.microsoft.com/office/drawing/2014/main" id="{00000000-0008-0000-0100-000057200000}"/>
                  </a:ext>
                </a:extLst>
              </xdr:cNvPr>
              <xdr:cNvSpPr/>
            </xdr:nvSpPr>
            <xdr:spPr bwMode="auto">
              <a:xfrm>
                <a:off x="4791076" y="1752601"/>
                <a:ext cx="1658370" cy="2193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280" name="Check Box 1112" hidden="1">
                <a:extLst>
                  <a:ext uri="{63B3BB69-23CF-44E3-9099-C40C66FF867C}">
                    <a14:compatExt spid="_x0000_s8280"/>
                  </a:ext>
                  <a:ext uri="{FF2B5EF4-FFF2-40B4-BE49-F238E27FC236}">
                    <a16:creationId xmlns:a16="http://schemas.microsoft.com/office/drawing/2014/main" id="{00000000-0008-0000-0100-000058200000}"/>
                  </a:ext>
                </a:extLst>
              </xdr:cNvPr>
              <xdr:cNvSpPr/>
            </xdr:nvSpPr>
            <xdr:spPr bwMode="auto">
              <a:xfrm>
                <a:off x="4790054" y="1938065"/>
                <a:ext cx="1658370" cy="143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281" name="Check Box 1113" hidden="1">
                <a:extLst>
                  <a:ext uri="{63B3BB69-23CF-44E3-9099-C40C66FF867C}">
                    <a14:compatExt spid="_x0000_s8281"/>
                  </a:ext>
                  <a:ext uri="{FF2B5EF4-FFF2-40B4-BE49-F238E27FC236}">
                    <a16:creationId xmlns:a16="http://schemas.microsoft.com/office/drawing/2014/main" id="{00000000-0008-0000-0100-000059200000}"/>
                  </a:ext>
                </a:extLst>
              </xdr:cNvPr>
              <xdr:cNvSpPr/>
            </xdr:nvSpPr>
            <xdr:spPr bwMode="auto">
              <a:xfrm>
                <a:off x="4791076" y="2082397"/>
                <a:ext cx="1658370" cy="143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282" name="Check Box 1114" hidden="1">
                <a:extLst>
                  <a:ext uri="{63B3BB69-23CF-44E3-9099-C40C66FF867C}">
                    <a14:compatExt spid="_x0000_s8282"/>
                  </a:ext>
                  <a:ext uri="{FF2B5EF4-FFF2-40B4-BE49-F238E27FC236}">
                    <a16:creationId xmlns:a16="http://schemas.microsoft.com/office/drawing/2014/main" id="{00000000-0008-0000-0100-00005A200000}"/>
                  </a:ext>
                </a:extLst>
              </xdr:cNvPr>
              <xdr:cNvSpPr/>
            </xdr:nvSpPr>
            <xdr:spPr bwMode="auto">
              <a:xfrm>
                <a:off x="4790054" y="2238921"/>
                <a:ext cx="1658370" cy="143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283" name="Check Box 1115" hidden="1">
                <a:extLst>
                  <a:ext uri="{63B3BB69-23CF-44E3-9099-C40C66FF867C}">
                    <a14:compatExt spid="_x0000_s8283"/>
                  </a:ext>
                  <a:ext uri="{FF2B5EF4-FFF2-40B4-BE49-F238E27FC236}">
                    <a16:creationId xmlns:a16="http://schemas.microsoft.com/office/drawing/2014/main" id="{00000000-0008-0000-0100-00005B200000}"/>
                  </a:ext>
                </a:extLst>
              </xdr:cNvPr>
              <xdr:cNvSpPr/>
            </xdr:nvSpPr>
            <xdr:spPr bwMode="auto">
              <a:xfrm>
                <a:off x="4791076" y="2393929"/>
                <a:ext cx="1658370" cy="143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284" name="Check Box 1116" hidden="1">
                <a:extLst>
                  <a:ext uri="{63B3BB69-23CF-44E3-9099-C40C66FF867C}">
                    <a14:compatExt spid="_x0000_s8284"/>
                  </a:ext>
                  <a:ext uri="{FF2B5EF4-FFF2-40B4-BE49-F238E27FC236}">
                    <a16:creationId xmlns:a16="http://schemas.microsoft.com/office/drawing/2014/main" id="{00000000-0008-0000-0100-00005C200000}"/>
                  </a:ext>
                </a:extLst>
              </xdr:cNvPr>
              <xdr:cNvSpPr/>
            </xdr:nvSpPr>
            <xdr:spPr bwMode="auto">
              <a:xfrm>
                <a:off x="4791076" y="2505081"/>
                <a:ext cx="165735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2042</xdr:colOff>
          <xdr:row>36</xdr:row>
          <xdr:rowOff>0</xdr:rowOff>
        </xdr:to>
        <xdr:grpSp>
          <xdr:nvGrpSpPr>
            <xdr:cNvPr id="793" name="Group 792">
              <a:extLst>
                <a:ext uri="{FF2B5EF4-FFF2-40B4-BE49-F238E27FC236}">
                  <a16:creationId xmlns:a16="http://schemas.microsoft.com/office/drawing/2014/main" id="{00000000-0008-0000-0100-000019030000}"/>
                </a:ext>
              </a:extLst>
            </xdr:cNvPr>
            <xdr:cNvGrpSpPr/>
          </xdr:nvGrpSpPr>
          <xdr:grpSpPr>
            <a:xfrm>
              <a:off x="7313083" y="71924333"/>
              <a:ext cx="838126" cy="5196417"/>
              <a:chOff x="4790054" y="1752600"/>
              <a:chExt cx="1659392" cy="971550"/>
            </a:xfrm>
          </xdr:grpSpPr>
          <xdr:sp macro="" textlink="">
            <xdr:nvSpPr>
              <xdr:cNvPr id="8285" name="Check Box 1117" hidden="1">
                <a:extLst>
                  <a:ext uri="{63B3BB69-23CF-44E3-9099-C40C66FF867C}">
                    <a14:compatExt spid="_x0000_s8285"/>
                  </a:ext>
                  <a:ext uri="{FF2B5EF4-FFF2-40B4-BE49-F238E27FC236}">
                    <a16:creationId xmlns:a16="http://schemas.microsoft.com/office/drawing/2014/main" id="{00000000-0008-0000-0100-00005D20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286" name="Check Box 1118" hidden="1">
                <a:extLst>
                  <a:ext uri="{63B3BB69-23CF-44E3-9099-C40C66FF867C}">
                    <a14:compatExt spid="_x0000_s8286"/>
                  </a:ext>
                  <a:ext uri="{FF2B5EF4-FFF2-40B4-BE49-F238E27FC236}">
                    <a16:creationId xmlns:a16="http://schemas.microsoft.com/office/drawing/2014/main" id="{00000000-0008-0000-0100-00005E20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287" name="Check Box 1119" hidden="1">
                <a:extLst>
                  <a:ext uri="{63B3BB69-23CF-44E3-9099-C40C66FF867C}">
                    <a14:compatExt spid="_x0000_s8287"/>
                  </a:ext>
                  <a:ext uri="{FF2B5EF4-FFF2-40B4-BE49-F238E27FC236}">
                    <a16:creationId xmlns:a16="http://schemas.microsoft.com/office/drawing/2014/main" id="{00000000-0008-0000-0100-00005F20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288" name="Check Box 1120" hidden="1">
                <a:extLst>
                  <a:ext uri="{63B3BB69-23CF-44E3-9099-C40C66FF867C}">
                    <a14:compatExt spid="_x0000_s8288"/>
                  </a:ext>
                  <a:ext uri="{FF2B5EF4-FFF2-40B4-BE49-F238E27FC236}">
                    <a16:creationId xmlns:a16="http://schemas.microsoft.com/office/drawing/2014/main" id="{00000000-0008-0000-0100-00006020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289" name="Check Box 1121" hidden="1">
                <a:extLst>
                  <a:ext uri="{63B3BB69-23CF-44E3-9099-C40C66FF867C}">
                    <a14:compatExt spid="_x0000_s8289"/>
                  </a:ext>
                  <a:ext uri="{FF2B5EF4-FFF2-40B4-BE49-F238E27FC236}">
                    <a16:creationId xmlns:a16="http://schemas.microsoft.com/office/drawing/2014/main" id="{00000000-0008-0000-0100-00006120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290" name="Check Box 1122" hidden="1">
                <a:extLst>
                  <a:ext uri="{63B3BB69-23CF-44E3-9099-C40C66FF867C}">
                    <a14:compatExt spid="_x0000_s8290"/>
                  </a:ext>
                  <a:ext uri="{FF2B5EF4-FFF2-40B4-BE49-F238E27FC236}">
                    <a16:creationId xmlns:a16="http://schemas.microsoft.com/office/drawing/2014/main" id="{00000000-0008-0000-0100-00006220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2042</xdr:colOff>
          <xdr:row>34</xdr:row>
          <xdr:rowOff>971550</xdr:rowOff>
        </xdr:to>
        <xdr:grpSp>
          <xdr:nvGrpSpPr>
            <xdr:cNvPr id="800" name="Group 799">
              <a:extLst>
                <a:ext uri="{FF2B5EF4-FFF2-40B4-BE49-F238E27FC236}">
                  <a16:creationId xmlns:a16="http://schemas.microsoft.com/office/drawing/2014/main" id="{00000000-0008-0000-0100-000020030000}"/>
                </a:ext>
              </a:extLst>
            </xdr:cNvPr>
            <xdr:cNvGrpSpPr/>
          </xdr:nvGrpSpPr>
          <xdr:grpSpPr>
            <a:xfrm>
              <a:off x="7313083" y="69437250"/>
              <a:ext cx="838126" cy="971550"/>
              <a:chOff x="4790054" y="1752600"/>
              <a:chExt cx="1659392" cy="971550"/>
            </a:xfrm>
          </xdr:grpSpPr>
          <xdr:sp macro="" textlink="">
            <xdr:nvSpPr>
              <xdr:cNvPr id="8291" name="Check Box 1123" hidden="1">
                <a:extLst>
                  <a:ext uri="{63B3BB69-23CF-44E3-9099-C40C66FF867C}">
                    <a14:compatExt spid="_x0000_s8291"/>
                  </a:ext>
                  <a:ext uri="{FF2B5EF4-FFF2-40B4-BE49-F238E27FC236}">
                    <a16:creationId xmlns:a16="http://schemas.microsoft.com/office/drawing/2014/main" id="{00000000-0008-0000-0100-00006320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292" name="Check Box 1124" hidden="1">
                <a:extLst>
                  <a:ext uri="{63B3BB69-23CF-44E3-9099-C40C66FF867C}">
                    <a14:compatExt spid="_x0000_s8292"/>
                  </a:ext>
                  <a:ext uri="{FF2B5EF4-FFF2-40B4-BE49-F238E27FC236}">
                    <a16:creationId xmlns:a16="http://schemas.microsoft.com/office/drawing/2014/main" id="{00000000-0008-0000-0100-00006420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293" name="Check Box 1125" hidden="1">
                <a:extLst>
                  <a:ext uri="{63B3BB69-23CF-44E3-9099-C40C66FF867C}">
                    <a14:compatExt spid="_x0000_s8293"/>
                  </a:ext>
                  <a:ext uri="{FF2B5EF4-FFF2-40B4-BE49-F238E27FC236}">
                    <a16:creationId xmlns:a16="http://schemas.microsoft.com/office/drawing/2014/main" id="{00000000-0008-0000-0100-00006520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294" name="Check Box 1126" hidden="1">
                <a:extLst>
                  <a:ext uri="{63B3BB69-23CF-44E3-9099-C40C66FF867C}">
                    <a14:compatExt spid="_x0000_s8294"/>
                  </a:ext>
                  <a:ext uri="{FF2B5EF4-FFF2-40B4-BE49-F238E27FC236}">
                    <a16:creationId xmlns:a16="http://schemas.microsoft.com/office/drawing/2014/main" id="{00000000-0008-0000-0100-00006620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295" name="Check Box 1127" hidden="1">
                <a:extLst>
                  <a:ext uri="{63B3BB69-23CF-44E3-9099-C40C66FF867C}">
                    <a14:compatExt spid="_x0000_s8295"/>
                  </a:ext>
                  <a:ext uri="{FF2B5EF4-FFF2-40B4-BE49-F238E27FC236}">
                    <a16:creationId xmlns:a16="http://schemas.microsoft.com/office/drawing/2014/main" id="{00000000-0008-0000-0100-00006720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296" name="Check Box 1128" hidden="1">
                <a:extLst>
                  <a:ext uri="{63B3BB69-23CF-44E3-9099-C40C66FF867C}">
                    <a14:compatExt spid="_x0000_s8296"/>
                  </a:ext>
                  <a:ext uri="{FF2B5EF4-FFF2-40B4-BE49-F238E27FC236}">
                    <a16:creationId xmlns:a16="http://schemas.microsoft.com/office/drawing/2014/main" id="{00000000-0008-0000-0100-00006820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9525</xdr:rowOff>
        </xdr:from>
        <xdr:to>
          <xdr:col>7</xdr:col>
          <xdr:colOff>2042</xdr:colOff>
          <xdr:row>34</xdr:row>
          <xdr:rowOff>981075</xdr:rowOff>
        </xdr:to>
        <xdr:grpSp>
          <xdr:nvGrpSpPr>
            <xdr:cNvPr id="807" name="Group 806">
              <a:extLst>
                <a:ext uri="{FF2B5EF4-FFF2-40B4-BE49-F238E27FC236}">
                  <a16:creationId xmlns:a16="http://schemas.microsoft.com/office/drawing/2014/main" id="{00000000-0008-0000-0100-000027030000}"/>
                </a:ext>
              </a:extLst>
            </xdr:cNvPr>
            <xdr:cNvGrpSpPr/>
          </xdr:nvGrpSpPr>
          <xdr:grpSpPr>
            <a:xfrm>
              <a:off x="7313083" y="69446775"/>
              <a:ext cx="838126" cy="971550"/>
              <a:chOff x="4790054" y="1752600"/>
              <a:chExt cx="1659392" cy="971550"/>
            </a:xfrm>
          </xdr:grpSpPr>
          <xdr:sp macro="" textlink="">
            <xdr:nvSpPr>
              <xdr:cNvPr id="8297" name="Check Box 1129" hidden="1">
                <a:extLst>
                  <a:ext uri="{63B3BB69-23CF-44E3-9099-C40C66FF867C}">
                    <a14:compatExt spid="_x0000_s8297"/>
                  </a:ext>
                  <a:ext uri="{FF2B5EF4-FFF2-40B4-BE49-F238E27FC236}">
                    <a16:creationId xmlns:a16="http://schemas.microsoft.com/office/drawing/2014/main" id="{00000000-0008-0000-0100-00006920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298" name="Check Box 1130" hidden="1">
                <a:extLst>
                  <a:ext uri="{63B3BB69-23CF-44E3-9099-C40C66FF867C}">
                    <a14:compatExt spid="_x0000_s8298"/>
                  </a:ext>
                  <a:ext uri="{FF2B5EF4-FFF2-40B4-BE49-F238E27FC236}">
                    <a16:creationId xmlns:a16="http://schemas.microsoft.com/office/drawing/2014/main" id="{00000000-0008-0000-0100-00006A20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299" name="Check Box 1131" hidden="1">
                <a:extLst>
                  <a:ext uri="{63B3BB69-23CF-44E3-9099-C40C66FF867C}">
                    <a14:compatExt spid="_x0000_s8299"/>
                  </a:ext>
                  <a:ext uri="{FF2B5EF4-FFF2-40B4-BE49-F238E27FC236}">
                    <a16:creationId xmlns:a16="http://schemas.microsoft.com/office/drawing/2014/main" id="{00000000-0008-0000-0100-00006B20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300" name="Check Box 1132" hidden="1">
                <a:extLst>
                  <a:ext uri="{63B3BB69-23CF-44E3-9099-C40C66FF867C}">
                    <a14:compatExt spid="_x0000_s8300"/>
                  </a:ext>
                  <a:ext uri="{FF2B5EF4-FFF2-40B4-BE49-F238E27FC236}">
                    <a16:creationId xmlns:a16="http://schemas.microsoft.com/office/drawing/2014/main" id="{00000000-0008-0000-0100-00006C20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301" name="Check Box 1133" hidden="1">
                <a:extLst>
                  <a:ext uri="{63B3BB69-23CF-44E3-9099-C40C66FF867C}">
                    <a14:compatExt spid="_x0000_s8301"/>
                  </a:ext>
                  <a:ext uri="{FF2B5EF4-FFF2-40B4-BE49-F238E27FC236}">
                    <a16:creationId xmlns:a16="http://schemas.microsoft.com/office/drawing/2014/main" id="{00000000-0008-0000-0100-00006D20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302" name="Check Box 1134" hidden="1">
                <a:extLst>
                  <a:ext uri="{63B3BB69-23CF-44E3-9099-C40C66FF867C}">
                    <a14:compatExt spid="_x0000_s8302"/>
                  </a:ext>
                  <a:ext uri="{FF2B5EF4-FFF2-40B4-BE49-F238E27FC236}">
                    <a16:creationId xmlns:a16="http://schemas.microsoft.com/office/drawing/2014/main" id="{00000000-0008-0000-0100-00006E20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2042</xdr:colOff>
          <xdr:row>36</xdr:row>
          <xdr:rowOff>0</xdr:rowOff>
        </xdr:to>
        <xdr:grpSp>
          <xdr:nvGrpSpPr>
            <xdr:cNvPr id="814" name="Group 813">
              <a:extLst>
                <a:ext uri="{FF2B5EF4-FFF2-40B4-BE49-F238E27FC236}">
                  <a16:creationId xmlns:a16="http://schemas.microsoft.com/office/drawing/2014/main" id="{00000000-0008-0000-0100-00002E030000}"/>
                </a:ext>
              </a:extLst>
            </xdr:cNvPr>
            <xdr:cNvGrpSpPr/>
          </xdr:nvGrpSpPr>
          <xdr:grpSpPr>
            <a:xfrm>
              <a:off x="7313083" y="71924333"/>
              <a:ext cx="838126" cy="5196417"/>
              <a:chOff x="4790054" y="1752600"/>
              <a:chExt cx="1659392" cy="971550"/>
            </a:xfrm>
          </xdr:grpSpPr>
          <xdr:sp macro="" textlink="">
            <xdr:nvSpPr>
              <xdr:cNvPr id="8303" name="Check Box 1135" hidden="1">
                <a:extLst>
                  <a:ext uri="{63B3BB69-23CF-44E3-9099-C40C66FF867C}">
                    <a14:compatExt spid="_x0000_s8303"/>
                  </a:ext>
                  <a:ext uri="{FF2B5EF4-FFF2-40B4-BE49-F238E27FC236}">
                    <a16:creationId xmlns:a16="http://schemas.microsoft.com/office/drawing/2014/main" id="{00000000-0008-0000-0100-00006F20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304" name="Check Box 1136" hidden="1">
                <a:extLst>
                  <a:ext uri="{63B3BB69-23CF-44E3-9099-C40C66FF867C}">
                    <a14:compatExt spid="_x0000_s8304"/>
                  </a:ext>
                  <a:ext uri="{FF2B5EF4-FFF2-40B4-BE49-F238E27FC236}">
                    <a16:creationId xmlns:a16="http://schemas.microsoft.com/office/drawing/2014/main" id="{00000000-0008-0000-0100-00007020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305" name="Check Box 1137" hidden="1">
                <a:extLst>
                  <a:ext uri="{63B3BB69-23CF-44E3-9099-C40C66FF867C}">
                    <a14:compatExt spid="_x0000_s8305"/>
                  </a:ext>
                  <a:ext uri="{FF2B5EF4-FFF2-40B4-BE49-F238E27FC236}">
                    <a16:creationId xmlns:a16="http://schemas.microsoft.com/office/drawing/2014/main" id="{00000000-0008-0000-0100-00007120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306" name="Check Box 1138" hidden="1">
                <a:extLst>
                  <a:ext uri="{63B3BB69-23CF-44E3-9099-C40C66FF867C}">
                    <a14:compatExt spid="_x0000_s8306"/>
                  </a:ext>
                  <a:ext uri="{FF2B5EF4-FFF2-40B4-BE49-F238E27FC236}">
                    <a16:creationId xmlns:a16="http://schemas.microsoft.com/office/drawing/2014/main" id="{00000000-0008-0000-0100-00007220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307" name="Check Box 1139" hidden="1">
                <a:extLst>
                  <a:ext uri="{63B3BB69-23CF-44E3-9099-C40C66FF867C}">
                    <a14:compatExt spid="_x0000_s8307"/>
                  </a:ext>
                  <a:ext uri="{FF2B5EF4-FFF2-40B4-BE49-F238E27FC236}">
                    <a16:creationId xmlns:a16="http://schemas.microsoft.com/office/drawing/2014/main" id="{00000000-0008-0000-0100-00007320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308" name="Check Box 1140" hidden="1">
                <a:extLst>
                  <a:ext uri="{63B3BB69-23CF-44E3-9099-C40C66FF867C}">
                    <a14:compatExt spid="_x0000_s8308"/>
                  </a:ext>
                  <a:ext uri="{FF2B5EF4-FFF2-40B4-BE49-F238E27FC236}">
                    <a16:creationId xmlns:a16="http://schemas.microsoft.com/office/drawing/2014/main" id="{00000000-0008-0000-0100-00007420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7</xdr:col>
          <xdr:colOff>2042</xdr:colOff>
          <xdr:row>30</xdr:row>
          <xdr:rowOff>0</xdr:rowOff>
        </xdr:to>
        <xdr:grpSp>
          <xdr:nvGrpSpPr>
            <xdr:cNvPr id="821" name="Group 820">
              <a:extLst>
                <a:ext uri="{FF2B5EF4-FFF2-40B4-BE49-F238E27FC236}">
                  <a16:creationId xmlns:a16="http://schemas.microsoft.com/office/drawing/2014/main" id="{00000000-0008-0000-0100-000035030000}"/>
                </a:ext>
              </a:extLst>
            </xdr:cNvPr>
            <xdr:cNvGrpSpPr/>
          </xdr:nvGrpSpPr>
          <xdr:grpSpPr>
            <a:xfrm>
              <a:off x="7313083" y="47212250"/>
              <a:ext cx="838126" cy="5196417"/>
              <a:chOff x="4790054" y="1752600"/>
              <a:chExt cx="1659392" cy="971550"/>
            </a:xfrm>
          </xdr:grpSpPr>
          <xdr:sp macro="" textlink="">
            <xdr:nvSpPr>
              <xdr:cNvPr id="8309" name="Check Box 1141" hidden="1">
                <a:extLst>
                  <a:ext uri="{63B3BB69-23CF-44E3-9099-C40C66FF867C}">
                    <a14:compatExt spid="_x0000_s8309"/>
                  </a:ext>
                  <a:ext uri="{FF2B5EF4-FFF2-40B4-BE49-F238E27FC236}">
                    <a16:creationId xmlns:a16="http://schemas.microsoft.com/office/drawing/2014/main" id="{00000000-0008-0000-0100-00007520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310" name="Check Box 1142" hidden="1">
                <a:extLst>
                  <a:ext uri="{63B3BB69-23CF-44E3-9099-C40C66FF867C}">
                    <a14:compatExt spid="_x0000_s8310"/>
                  </a:ext>
                  <a:ext uri="{FF2B5EF4-FFF2-40B4-BE49-F238E27FC236}">
                    <a16:creationId xmlns:a16="http://schemas.microsoft.com/office/drawing/2014/main" id="{00000000-0008-0000-0100-00007620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311" name="Check Box 1143" hidden="1">
                <a:extLst>
                  <a:ext uri="{63B3BB69-23CF-44E3-9099-C40C66FF867C}">
                    <a14:compatExt spid="_x0000_s8311"/>
                  </a:ext>
                  <a:ext uri="{FF2B5EF4-FFF2-40B4-BE49-F238E27FC236}">
                    <a16:creationId xmlns:a16="http://schemas.microsoft.com/office/drawing/2014/main" id="{00000000-0008-0000-0100-00007720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312" name="Check Box 1144" hidden="1">
                <a:extLst>
                  <a:ext uri="{63B3BB69-23CF-44E3-9099-C40C66FF867C}">
                    <a14:compatExt spid="_x0000_s8312"/>
                  </a:ext>
                  <a:ext uri="{FF2B5EF4-FFF2-40B4-BE49-F238E27FC236}">
                    <a16:creationId xmlns:a16="http://schemas.microsoft.com/office/drawing/2014/main" id="{00000000-0008-0000-0100-00007820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313" name="Check Box 1145" hidden="1">
                <a:extLst>
                  <a:ext uri="{63B3BB69-23CF-44E3-9099-C40C66FF867C}">
                    <a14:compatExt spid="_x0000_s8313"/>
                  </a:ext>
                  <a:ext uri="{FF2B5EF4-FFF2-40B4-BE49-F238E27FC236}">
                    <a16:creationId xmlns:a16="http://schemas.microsoft.com/office/drawing/2014/main" id="{00000000-0008-0000-0100-00007920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314" name="Check Box 1146" hidden="1">
                <a:extLst>
                  <a:ext uri="{63B3BB69-23CF-44E3-9099-C40C66FF867C}">
                    <a14:compatExt spid="_x0000_s8314"/>
                  </a:ext>
                  <a:ext uri="{FF2B5EF4-FFF2-40B4-BE49-F238E27FC236}">
                    <a16:creationId xmlns:a16="http://schemas.microsoft.com/office/drawing/2014/main" id="{00000000-0008-0000-0100-00007A20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7</xdr:col>
          <xdr:colOff>2042</xdr:colOff>
          <xdr:row>31</xdr:row>
          <xdr:rowOff>0</xdr:rowOff>
        </xdr:to>
        <xdr:grpSp>
          <xdr:nvGrpSpPr>
            <xdr:cNvPr id="828" name="Group 827">
              <a:extLst>
                <a:ext uri="{FF2B5EF4-FFF2-40B4-BE49-F238E27FC236}">
                  <a16:creationId xmlns:a16="http://schemas.microsoft.com/office/drawing/2014/main" id="{00000000-0008-0000-0100-00003C030000}"/>
                </a:ext>
              </a:extLst>
            </xdr:cNvPr>
            <xdr:cNvGrpSpPr/>
          </xdr:nvGrpSpPr>
          <xdr:grpSpPr>
            <a:xfrm>
              <a:off x="7313083" y="52408667"/>
              <a:ext cx="838126" cy="5196416"/>
              <a:chOff x="4790054" y="1752600"/>
              <a:chExt cx="1659392" cy="971550"/>
            </a:xfrm>
          </xdr:grpSpPr>
          <xdr:sp macro="" textlink="">
            <xdr:nvSpPr>
              <xdr:cNvPr id="8315" name="Check Box 1147" hidden="1">
                <a:extLst>
                  <a:ext uri="{63B3BB69-23CF-44E3-9099-C40C66FF867C}">
                    <a14:compatExt spid="_x0000_s8315"/>
                  </a:ext>
                  <a:ext uri="{FF2B5EF4-FFF2-40B4-BE49-F238E27FC236}">
                    <a16:creationId xmlns:a16="http://schemas.microsoft.com/office/drawing/2014/main" id="{00000000-0008-0000-0100-00007B20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316" name="Check Box 1148" hidden="1">
                <a:extLst>
                  <a:ext uri="{63B3BB69-23CF-44E3-9099-C40C66FF867C}">
                    <a14:compatExt spid="_x0000_s8316"/>
                  </a:ext>
                  <a:ext uri="{FF2B5EF4-FFF2-40B4-BE49-F238E27FC236}">
                    <a16:creationId xmlns:a16="http://schemas.microsoft.com/office/drawing/2014/main" id="{00000000-0008-0000-0100-00007C20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317" name="Check Box 1149" hidden="1">
                <a:extLst>
                  <a:ext uri="{63B3BB69-23CF-44E3-9099-C40C66FF867C}">
                    <a14:compatExt spid="_x0000_s8317"/>
                  </a:ext>
                  <a:ext uri="{FF2B5EF4-FFF2-40B4-BE49-F238E27FC236}">
                    <a16:creationId xmlns:a16="http://schemas.microsoft.com/office/drawing/2014/main" id="{00000000-0008-0000-0100-00007D20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318" name="Check Box 1150" hidden="1">
                <a:extLst>
                  <a:ext uri="{63B3BB69-23CF-44E3-9099-C40C66FF867C}">
                    <a14:compatExt spid="_x0000_s8318"/>
                  </a:ext>
                  <a:ext uri="{FF2B5EF4-FFF2-40B4-BE49-F238E27FC236}">
                    <a16:creationId xmlns:a16="http://schemas.microsoft.com/office/drawing/2014/main" id="{00000000-0008-0000-0100-00007E20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319" name="Check Box 1151" hidden="1">
                <a:extLst>
                  <a:ext uri="{63B3BB69-23CF-44E3-9099-C40C66FF867C}">
                    <a14:compatExt spid="_x0000_s8319"/>
                  </a:ext>
                  <a:ext uri="{FF2B5EF4-FFF2-40B4-BE49-F238E27FC236}">
                    <a16:creationId xmlns:a16="http://schemas.microsoft.com/office/drawing/2014/main" id="{00000000-0008-0000-0100-00007F20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320" name="Check Box 1152" hidden="1">
                <a:extLst>
                  <a:ext uri="{63B3BB69-23CF-44E3-9099-C40C66FF867C}">
                    <a14:compatExt spid="_x0000_s8320"/>
                  </a:ext>
                  <a:ext uri="{FF2B5EF4-FFF2-40B4-BE49-F238E27FC236}">
                    <a16:creationId xmlns:a16="http://schemas.microsoft.com/office/drawing/2014/main" id="{00000000-0008-0000-0100-00008020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2042</xdr:colOff>
          <xdr:row>31</xdr:row>
          <xdr:rowOff>971550</xdr:rowOff>
        </xdr:to>
        <xdr:grpSp>
          <xdr:nvGrpSpPr>
            <xdr:cNvPr id="835" name="Group 834">
              <a:extLst>
                <a:ext uri="{FF2B5EF4-FFF2-40B4-BE49-F238E27FC236}">
                  <a16:creationId xmlns:a16="http://schemas.microsoft.com/office/drawing/2014/main" id="{00000000-0008-0000-0100-000043030000}"/>
                </a:ext>
              </a:extLst>
            </xdr:cNvPr>
            <xdr:cNvGrpSpPr/>
          </xdr:nvGrpSpPr>
          <xdr:grpSpPr>
            <a:xfrm>
              <a:off x="7313083" y="57605083"/>
              <a:ext cx="838126" cy="971550"/>
              <a:chOff x="4790054" y="1752600"/>
              <a:chExt cx="1659392" cy="971550"/>
            </a:xfrm>
          </xdr:grpSpPr>
          <xdr:sp macro="" textlink="">
            <xdr:nvSpPr>
              <xdr:cNvPr id="8321" name="Check Box 1153" hidden="1">
                <a:extLst>
                  <a:ext uri="{63B3BB69-23CF-44E3-9099-C40C66FF867C}">
                    <a14:compatExt spid="_x0000_s8321"/>
                  </a:ext>
                  <a:ext uri="{FF2B5EF4-FFF2-40B4-BE49-F238E27FC236}">
                    <a16:creationId xmlns:a16="http://schemas.microsoft.com/office/drawing/2014/main" id="{00000000-0008-0000-0100-00008120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322" name="Check Box 1154" hidden="1">
                <a:extLst>
                  <a:ext uri="{63B3BB69-23CF-44E3-9099-C40C66FF867C}">
                    <a14:compatExt spid="_x0000_s8322"/>
                  </a:ext>
                  <a:ext uri="{FF2B5EF4-FFF2-40B4-BE49-F238E27FC236}">
                    <a16:creationId xmlns:a16="http://schemas.microsoft.com/office/drawing/2014/main" id="{00000000-0008-0000-0100-00008220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323" name="Check Box 1155" hidden="1">
                <a:extLst>
                  <a:ext uri="{63B3BB69-23CF-44E3-9099-C40C66FF867C}">
                    <a14:compatExt spid="_x0000_s8323"/>
                  </a:ext>
                  <a:ext uri="{FF2B5EF4-FFF2-40B4-BE49-F238E27FC236}">
                    <a16:creationId xmlns:a16="http://schemas.microsoft.com/office/drawing/2014/main" id="{00000000-0008-0000-0100-00008320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324" name="Check Box 1156" hidden="1">
                <a:extLst>
                  <a:ext uri="{63B3BB69-23CF-44E3-9099-C40C66FF867C}">
                    <a14:compatExt spid="_x0000_s8324"/>
                  </a:ext>
                  <a:ext uri="{FF2B5EF4-FFF2-40B4-BE49-F238E27FC236}">
                    <a16:creationId xmlns:a16="http://schemas.microsoft.com/office/drawing/2014/main" id="{00000000-0008-0000-0100-00008420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325" name="Check Box 1157" hidden="1">
                <a:extLst>
                  <a:ext uri="{63B3BB69-23CF-44E3-9099-C40C66FF867C}">
                    <a14:compatExt spid="_x0000_s8325"/>
                  </a:ext>
                  <a:ext uri="{FF2B5EF4-FFF2-40B4-BE49-F238E27FC236}">
                    <a16:creationId xmlns:a16="http://schemas.microsoft.com/office/drawing/2014/main" id="{00000000-0008-0000-0100-00008520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326" name="Check Box 1158" hidden="1">
                <a:extLst>
                  <a:ext uri="{63B3BB69-23CF-44E3-9099-C40C66FF867C}">
                    <a14:compatExt spid="_x0000_s8326"/>
                  </a:ext>
                  <a:ext uri="{FF2B5EF4-FFF2-40B4-BE49-F238E27FC236}">
                    <a16:creationId xmlns:a16="http://schemas.microsoft.com/office/drawing/2014/main" id="{00000000-0008-0000-0100-00008620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2042</xdr:colOff>
          <xdr:row>32</xdr:row>
          <xdr:rowOff>971550</xdr:rowOff>
        </xdr:to>
        <xdr:grpSp>
          <xdr:nvGrpSpPr>
            <xdr:cNvPr id="842" name="Group 841">
              <a:extLst>
                <a:ext uri="{FF2B5EF4-FFF2-40B4-BE49-F238E27FC236}">
                  <a16:creationId xmlns:a16="http://schemas.microsoft.com/office/drawing/2014/main" id="{00000000-0008-0000-0100-00004A030000}"/>
                </a:ext>
              </a:extLst>
            </xdr:cNvPr>
            <xdr:cNvGrpSpPr/>
          </xdr:nvGrpSpPr>
          <xdr:grpSpPr>
            <a:xfrm>
              <a:off x="7313083" y="61986583"/>
              <a:ext cx="838126" cy="971550"/>
              <a:chOff x="4790054" y="1752600"/>
              <a:chExt cx="1659392" cy="971550"/>
            </a:xfrm>
          </xdr:grpSpPr>
          <xdr:sp macro="" textlink="">
            <xdr:nvSpPr>
              <xdr:cNvPr id="8327" name="Check Box 1159" hidden="1">
                <a:extLst>
                  <a:ext uri="{63B3BB69-23CF-44E3-9099-C40C66FF867C}">
                    <a14:compatExt spid="_x0000_s8327"/>
                  </a:ext>
                  <a:ext uri="{FF2B5EF4-FFF2-40B4-BE49-F238E27FC236}">
                    <a16:creationId xmlns:a16="http://schemas.microsoft.com/office/drawing/2014/main" id="{00000000-0008-0000-0100-00008720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328" name="Check Box 1160" hidden="1">
                <a:extLst>
                  <a:ext uri="{63B3BB69-23CF-44E3-9099-C40C66FF867C}">
                    <a14:compatExt spid="_x0000_s8328"/>
                  </a:ext>
                  <a:ext uri="{FF2B5EF4-FFF2-40B4-BE49-F238E27FC236}">
                    <a16:creationId xmlns:a16="http://schemas.microsoft.com/office/drawing/2014/main" id="{00000000-0008-0000-0100-00008820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329" name="Check Box 1161" hidden="1">
                <a:extLst>
                  <a:ext uri="{63B3BB69-23CF-44E3-9099-C40C66FF867C}">
                    <a14:compatExt spid="_x0000_s8329"/>
                  </a:ext>
                  <a:ext uri="{FF2B5EF4-FFF2-40B4-BE49-F238E27FC236}">
                    <a16:creationId xmlns:a16="http://schemas.microsoft.com/office/drawing/2014/main" id="{00000000-0008-0000-0100-00008920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330" name="Check Box 1162" hidden="1">
                <a:extLst>
                  <a:ext uri="{63B3BB69-23CF-44E3-9099-C40C66FF867C}">
                    <a14:compatExt spid="_x0000_s8330"/>
                  </a:ext>
                  <a:ext uri="{FF2B5EF4-FFF2-40B4-BE49-F238E27FC236}">
                    <a16:creationId xmlns:a16="http://schemas.microsoft.com/office/drawing/2014/main" id="{00000000-0008-0000-0100-00008A20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331" name="Check Box 1163" hidden="1">
                <a:extLst>
                  <a:ext uri="{63B3BB69-23CF-44E3-9099-C40C66FF867C}">
                    <a14:compatExt spid="_x0000_s8331"/>
                  </a:ext>
                  <a:ext uri="{FF2B5EF4-FFF2-40B4-BE49-F238E27FC236}">
                    <a16:creationId xmlns:a16="http://schemas.microsoft.com/office/drawing/2014/main" id="{00000000-0008-0000-0100-00008B20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332" name="Check Box 1164" hidden="1">
                <a:extLst>
                  <a:ext uri="{63B3BB69-23CF-44E3-9099-C40C66FF867C}">
                    <a14:compatExt spid="_x0000_s8332"/>
                  </a:ext>
                  <a:ext uri="{FF2B5EF4-FFF2-40B4-BE49-F238E27FC236}">
                    <a16:creationId xmlns:a16="http://schemas.microsoft.com/office/drawing/2014/main" id="{00000000-0008-0000-0100-00008C20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2042</xdr:colOff>
          <xdr:row>33</xdr:row>
          <xdr:rowOff>971550</xdr:rowOff>
        </xdr:to>
        <xdr:grpSp>
          <xdr:nvGrpSpPr>
            <xdr:cNvPr id="849" name="Group 848">
              <a:extLst>
                <a:ext uri="{FF2B5EF4-FFF2-40B4-BE49-F238E27FC236}">
                  <a16:creationId xmlns:a16="http://schemas.microsoft.com/office/drawing/2014/main" id="{00000000-0008-0000-0100-000051030000}"/>
                </a:ext>
              </a:extLst>
            </xdr:cNvPr>
            <xdr:cNvGrpSpPr/>
          </xdr:nvGrpSpPr>
          <xdr:grpSpPr>
            <a:xfrm>
              <a:off x="7313083" y="65489667"/>
              <a:ext cx="838126" cy="971550"/>
              <a:chOff x="4790054" y="1752600"/>
              <a:chExt cx="1659392" cy="971550"/>
            </a:xfrm>
          </xdr:grpSpPr>
          <xdr:sp macro="" textlink="">
            <xdr:nvSpPr>
              <xdr:cNvPr id="8333" name="Check Box 1165" hidden="1">
                <a:extLst>
                  <a:ext uri="{63B3BB69-23CF-44E3-9099-C40C66FF867C}">
                    <a14:compatExt spid="_x0000_s8333"/>
                  </a:ext>
                  <a:ext uri="{FF2B5EF4-FFF2-40B4-BE49-F238E27FC236}">
                    <a16:creationId xmlns:a16="http://schemas.microsoft.com/office/drawing/2014/main" id="{00000000-0008-0000-0100-00008D20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334" name="Check Box 1166" hidden="1">
                <a:extLst>
                  <a:ext uri="{63B3BB69-23CF-44E3-9099-C40C66FF867C}">
                    <a14:compatExt spid="_x0000_s8334"/>
                  </a:ext>
                  <a:ext uri="{FF2B5EF4-FFF2-40B4-BE49-F238E27FC236}">
                    <a16:creationId xmlns:a16="http://schemas.microsoft.com/office/drawing/2014/main" id="{00000000-0008-0000-0100-00008E20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335" name="Check Box 1167" hidden="1">
                <a:extLst>
                  <a:ext uri="{63B3BB69-23CF-44E3-9099-C40C66FF867C}">
                    <a14:compatExt spid="_x0000_s8335"/>
                  </a:ext>
                  <a:ext uri="{FF2B5EF4-FFF2-40B4-BE49-F238E27FC236}">
                    <a16:creationId xmlns:a16="http://schemas.microsoft.com/office/drawing/2014/main" id="{00000000-0008-0000-0100-00008F20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336" name="Check Box 1168" hidden="1">
                <a:extLst>
                  <a:ext uri="{63B3BB69-23CF-44E3-9099-C40C66FF867C}">
                    <a14:compatExt spid="_x0000_s8336"/>
                  </a:ext>
                  <a:ext uri="{FF2B5EF4-FFF2-40B4-BE49-F238E27FC236}">
                    <a16:creationId xmlns:a16="http://schemas.microsoft.com/office/drawing/2014/main" id="{00000000-0008-0000-0100-00009020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337" name="Check Box 1169" hidden="1">
                <a:extLst>
                  <a:ext uri="{63B3BB69-23CF-44E3-9099-C40C66FF867C}">
                    <a14:compatExt spid="_x0000_s8337"/>
                  </a:ext>
                  <a:ext uri="{FF2B5EF4-FFF2-40B4-BE49-F238E27FC236}">
                    <a16:creationId xmlns:a16="http://schemas.microsoft.com/office/drawing/2014/main" id="{00000000-0008-0000-0100-00009120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338" name="Check Box 1170" hidden="1">
                <a:extLst>
                  <a:ext uri="{63B3BB69-23CF-44E3-9099-C40C66FF867C}">
                    <a14:compatExt spid="_x0000_s8338"/>
                  </a:ext>
                  <a:ext uri="{FF2B5EF4-FFF2-40B4-BE49-F238E27FC236}">
                    <a16:creationId xmlns:a16="http://schemas.microsoft.com/office/drawing/2014/main" id="{00000000-0008-0000-0100-00009220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2042</xdr:colOff>
          <xdr:row>37</xdr:row>
          <xdr:rowOff>971550</xdr:rowOff>
        </xdr:to>
        <xdr:grpSp>
          <xdr:nvGrpSpPr>
            <xdr:cNvPr id="1360" name="Group 1359">
              <a:extLst>
                <a:ext uri="{FF2B5EF4-FFF2-40B4-BE49-F238E27FC236}">
                  <a16:creationId xmlns:a16="http://schemas.microsoft.com/office/drawing/2014/main" id="{00000000-0008-0000-0100-000050050000}"/>
                </a:ext>
              </a:extLst>
            </xdr:cNvPr>
            <xdr:cNvGrpSpPr/>
          </xdr:nvGrpSpPr>
          <xdr:grpSpPr>
            <a:xfrm>
              <a:off x="7313083" y="78750583"/>
              <a:ext cx="838126" cy="971550"/>
              <a:chOff x="4791084" y="0"/>
              <a:chExt cx="3506835" cy="3767667"/>
            </a:xfrm>
          </xdr:grpSpPr>
          <xdr:sp macro="" textlink="">
            <xdr:nvSpPr>
              <xdr:cNvPr id="8828" name="Check Box 1660" hidden="1">
                <a:extLst>
                  <a:ext uri="{63B3BB69-23CF-44E3-9099-C40C66FF867C}">
                    <a14:compatExt spid="_x0000_s8828"/>
                  </a:ext>
                  <a:ext uri="{FF2B5EF4-FFF2-40B4-BE49-F238E27FC236}">
                    <a16:creationId xmlns:a16="http://schemas.microsoft.com/office/drawing/2014/main" id="{00000000-0008-0000-0100-00007C220000}"/>
                  </a:ext>
                </a:extLst>
              </xdr:cNvPr>
              <xdr:cNvSpPr/>
            </xdr:nvSpPr>
            <xdr:spPr bwMode="auto">
              <a:xfrm>
                <a:off x="6639548" y="3767667"/>
                <a:ext cx="1658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829" name="Check Box 1661" hidden="1">
                <a:extLst>
                  <a:ext uri="{63B3BB69-23CF-44E3-9099-C40C66FF867C}">
                    <a14:compatExt spid="_x0000_s8829"/>
                  </a:ext>
                  <a:ext uri="{FF2B5EF4-FFF2-40B4-BE49-F238E27FC236}">
                    <a16:creationId xmlns:a16="http://schemas.microsoft.com/office/drawing/2014/main" id="{00000000-0008-0000-0100-00007D220000}"/>
                  </a:ext>
                </a:extLst>
              </xdr:cNvPr>
              <xdr:cNvSpPr/>
            </xdr:nvSpPr>
            <xdr:spPr bwMode="auto">
              <a:xfrm>
                <a:off x="6639544" y="3767667"/>
                <a:ext cx="1658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830" name="Check Box 1662" hidden="1">
                <a:extLst>
                  <a:ext uri="{63B3BB69-23CF-44E3-9099-C40C66FF867C}">
                    <a14:compatExt spid="_x0000_s8830"/>
                  </a:ext>
                  <a:ext uri="{FF2B5EF4-FFF2-40B4-BE49-F238E27FC236}">
                    <a16:creationId xmlns:a16="http://schemas.microsoft.com/office/drawing/2014/main" id="{00000000-0008-0000-0100-00007E220000}"/>
                  </a:ext>
                </a:extLst>
              </xdr:cNvPr>
              <xdr:cNvSpPr/>
            </xdr:nvSpPr>
            <xdr:spPr bwMode="auto">
              <a:xfrm>
                <a:off x="6639548" y="3767667"/>
                <a:ext cx="1658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831" name="Check Box 1663" hidden="1">
                <a:extLst>
                  <a:ext uri="{63B3BB69-23CF-44E3-9099-C40C66FF867C}">
                    <a14:compatExt spid="_x0000_s8831"/>
                  </a:ext>
                  <a:ext uri="{FF2B5EF4-FFF2-40B4-BE49-F238E27FC236}">
                    <a16:creationId xmlns:a16="http://schemas.microsoft.com/office/drawing/2014/main" id="{00000000-0008-0000-0100-00007F220000}"/>
                  </a:ext>
                </a:extLst>
              </xdr:cNvPr>
              <xdr:cNvSpPr/>
            </xdr:nvSpPr>
            <xdr:spPr bwMode="auto">
              <a:xfrm>
                <a:off x="6639548" y="3767667"/>
                <a:ext cx="1658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832" name="Check Box 1664" hidden="1">
                <a:extLst>
                  <a:ext uri="{63B3BB69-23CF-44E3-9099-C40C66FF867C}">
                    <a14:compatExt spid="_x0000_s8832"/>
                  </a:ext>
                  <a:ext uri="{FF2B5EF4-FFF2-40B4-BE49-F238E27FC236}">
                    <a16:creationId xmlns:a16="http://schemas.microsoft.com/office/drawing/2014/main" id="{00000000-0008-0000-0100-000080220000}"/>
                  </a:ext>
                </a:extLst>
              </xdr:cNvPr>
              <xdr:cNvSpPr/>
            </xdr:nvSpPr>
            <xdr:spPr bwMode="auto">
              <a:xfrm>
                <a:off x="6639548" y="3767667"/>
                <a:ext cx="1658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833" name="Check Box 1665" hidden="1">
                <a:extLst>
                  <a:ext uri="{63B3BB69-23CF-44E3-9099-C40C66FF867C}">
                    <a14:compatExt spid="_x0000_s8833"/>
                  </a:ext>
                  <a:ext uri="{FF2B5EF4-FFF2-40B4-BE49-F238E27FC236}">
                    <a16:creationId xmlns:a16="http://schemas.microsoft.com/office/drawing/2014/main" id="{00000000-0008-0000-0100-000081220000}"/>
                  </a:ext>
                </a:extLst>
              </xdr:cNvPr>
              <xdr:cNvSpPr/>
            </xdr:nvSpPr>
            <xdr:spPr bwMode="auto">
              <a:xfrm>
                <a:off x="4791084" y="0"/>
                <a:ext cx="165735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2042</xdr:colOff>
          <xdr:row>36</xdr:row>
          <xdr:rowOff>971550</xdr:rowOff>
        </xdr:to>
        <xdr:grpSp>
          <xdr:nvGrpSpPr>
            <xdr:cNvPr id="1367" name="Group 1366">
              <a:extLst>
                <a:ext uri="{FF2B5EF4-FFF2-40B4-BE49-F238E27FC236}">
                  <a16:creationId xmlns:a16="http://schemas.microsoft.com/office/drawing/2014/main" id="{00000000-0008-0000-0100-000057050000}"/>
                </a:ext>
              </a:extLst>
            </xdr:cNvPr>
            <xdr:cNvGrpSpPr/>
          </xdr:nvGrpSpPr>
          <xdr:grpSpPr>
            <a:xfrm>
              <a:off x="7313083" y="77120750"/>
              <a:ext cx="838126" cy="971550"/>
              <a:chOff x="4790054" y="1752600"/>
              <a:chExt cx="1659392" cy="971550"/>
            </a:xfrm>
          </xdr:grpSpPr>
          <xdr:sp macro="" textlink="">
            <xdr:nvSpPr>
              <xdr:cNvPr id="8834" name="Check Box 1666" hidden="1">
                <a:extLst>
                  <a:ext uri="{63B3BB69-23CF-44E3-9099-C40C66FF867C}">
                    <a14:compatExt spid="_x0000_s8834"/>
                  </a:ext>
                  <a:ext uri="{FF2B5EF4-FFF2-40B4-BE49-F238E27FC236}">
                    <a16:creationId xmlns:a16="http://schemas.microsoft.com/office/drawing/2014/main" id="{00000000-0008-0000-0100-00008222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835" name="Check Box 1667" hidden="1">
                <a:extLst>
                  <a:ext uri="{63B3BB69-23CF-44E3-9099-C40C66FF867C}">
                    <a14:compatExt spid="_x0000_s8835"/>
                  </a:ext>
                  <a:ext uri="{FF2B5EF4-FFF2-40B4-BE49-F238E27FC236}">
                    <a16:creationId xmlns:a16="http://schemas.microsoft.com/office/drawing/2014/main" id="{00000000-0008-0000-0100-00008322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836" name="Check Box 1668" hidden="1">
                <a:extLst>
                  <a:ext uri="{63B3BB69-23CF-44E3-9099-C40C66FF867C}">
                    <a14:compatExt spid="_x0000_s8836"/>
                  </a:ext>
                  <a:ext uri="{FF2B5EF4-FFF2-40B4-BE49-F238E27FC236}">
                    <a16:creationId xmlns:a16="http://schemas.microsoft.com/office/drawing/2014/main" id="{00000000-0008-0000-0100-00008422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837" name="Check Box 1669" hidden="1">
                <a:extLst>
                  <a:ext uri="{63B3BB69-23CF-44E3-9099-C40C66FF867C}">
                    <a14:compatExt spid="_x0000_s8837"/>
                  </a:ext>
                  <a:ext uri="{FF2B5EF4-FFF2-40B4-BE49-F238E27FC236}">
                    <a16:creationId xmlns:a16="http://schemas.microsoft.com/office/drawing/2014/main" id="{00000000-0008-0000-0100-00008522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838" name="Check Box 1670" hidden="1">
                <a:extLst>
                  <a:ext uri="{63B3BB69-23CF-44E3-9099-C40C66FF867C}">
                    <a14:compatExt spid="_x0000_s8838"/>
                  </a:ext>
                  <a:ext uri="{FF2B5EF4-FFF2-40B4-BE49-F238E27FC236}">
                    <a16:creationId xmlns:a16="http://schemas.microsoft.com/office/drawing/2014/main" id="{00000000-0008-0000-0100-00008622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839" name="Check Box 1671" hidden="1">
                <a:extLst>
                  <a:ext uri="{63B3BB69-23CF-44E3-9099-C40C66FF867C}">
                    <a14:compatExt spid="_x0000_s8839"/>
                  </a:ext>
                  <a:ext uri="{FF2B5EF4-FFF2-40B4-BE49-F238E27FC236}">
                    <a16:creationId xmlns:a16="http://schemas.microsoft.com/office/drawing/2014/main" id="{00000000-0008-0000-0100-00008722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7</xdr:col>
          <xdr:colOff>2042</xdr:colOff>
          <xdr:row>47</xdr:row>
          <xdr:rowOff>971550</xdr:rowOff>
        </xdr:to>
        <xdr:grpSp>
          <xdr:nvGrpSpPr>
            <xdr:cNvPr id="1374" name="Group 1373">
              <a:extLst>
                <a:ext uri="{FF2B5EF4-FFF2-40B4-BE49-F238E27FC236}">
                  <a16:creationId xmlns:a16="http://schemas.microsoft.com/office/drawing/2014/main" id="{00000000-0008-0000-0100-00005E050000}"/>
                </a:ext>
              </a:extLst>
            </xdr:cNvPr>
            <xdr:cNvGrpSpPr/>
          </xdr:nvGrpSpPr>
          <xdr:grpSpPr>
            <a:xfrm>
              <a:off x="7313083" y="97112667"/>
              <a:ext cx="838126" cy="971550"/>
              <a:chOff x="4790054" y="1752600"/>
              <a:chExt cx="1659392" cy="971550"/>
            </a:xfrm>
          </xdr:grpSpPr>
          <xdr:sp macro="" textlink="">
            <xdr:nvSpPr>
              <xdr:cNvPr id="8840" name="Check Box 1672" hidden="1">
                <a:extLst>
                  <a:ext uri="{63B3BB69-23CF-44E3-9099-C40C66FF867C}">
                    <a14:compatExt spid="_x0000_s8840"/>
                  </a:ext>
                  <a:ext uri="{FF2B5EF4-FFF2-40B4-BE49-F238E27FC236}">
                    <a16:creationId xmlns:a16="http://schemas.microsoft.com/office/drawing/2014/main" id="{00000000-0008-0000-0100-00008822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841" name="Check Box 1673" hidden="1">
                <a:extLst>
                  <a:ext uri="{63B3BB69-23CF-44E3-9099-C40C66FF867C}">
                    <a14:compatExt spid="_x0000_s8841"/>
                  </a:ext>
                  <a:ext uri="{FF2B5EF4-FFF2-40B4-BE49-F238E27FC236}">
                    <a16:creationId xmlns:a16="http://schemas.microsoft.com/office/drawing/2014/main" id="{00000000-0008-0000-0100-00008922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842" name="Check Box 1674" hidden="1">
                <a:extLst>
                  <a:ext uri="{63B3BB69-23CF-44E3-9099-C40C66FF867C}">
                    <a14:compatExt spid="_x0000_s8842"/>
                  </a:ext>
                  <a:ext uri="{FF2B5EF4-FFF2-40B4-BE49-F238E27FC236}">
                    <a16:creationId xmlns:a16="http://schemas.microsoft.com/office/drawing/2014/main" id="{00000000-0008-0000-0100-00008A22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843" name="Check Box 1675" hidden="1">
                <a:extLst>
                  <a:ext uri="{63B3BB69-23CF-44E3-9099-C40C66FF867C}">
                    <a14:compatExt spid="_x0000_s8843"/>
                  </a:ext>
                  <a:ext uri="{FF2B5EF4-FFF2-40B4-BE49-F238E27FC236}">
                    <a16:creationId xmlns:a16="http://schemas.microsoft.com/office/drawing/2014/main" id="{00000000-0008-0000-0100-00008B22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844" name="Check Box 1676" hidden="1">
                <a:extLst>
                  <a:ext uri="{63B3BB69-23CF-44E3-9099-C40C66FF867C}">
                    <a14:compatExt spid="_x0000_s8844"/>
                  </a:ext>
                  <a:ext uri="{FF2B5EF4-FFF2-40B4-BE49-F238E27FC236}">
                    <a16:creationId xmlns:a16="http://schemas.microsoft.com/office/drawing/2014/main" id="{00000000-0008-0000-0100-00008C22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845" name="Check Box 1677" hidden="1">
                <a:extLst>
                  <a:ext uri="{63B3BB69-23CF-44E3-9099-C40C66FF867C}">
                    <a14:compatExt spid="_x0000_s8845"/>
                  </a:ext>
                  <a:ext uri="{FF2B5EF4-FFF2-40B4-BE49-F238E27FC236}">
                    <a16:creationId xmlns:a16="http://schemas.microsoft.com/office/drawing/2014/main" id="{00000000-0008-0000-0100-00008D22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xdr:row>
          <xdr:rowOff>0</xdr:rowOff>
        </xdr:from>
        <xdr:to>
          <xdr:col>7</xdr:col>
          <xdr:colOff>2042</xdr:colOff>
          <xdr:row>49</xdr:row>
          <xdr:rowOff>0</xdr:rowOff>
        </xdr:to>
        <xdr:grpSp>
          <xdr:nvGrpSpPr>
            <xdr:cNvPr id="1381" name="Group 1380">
              <a:extLst>
                <a:ext uri="{FF2B5EF4-FFF2-40B4-BE49-F238E27FC236}">
                  <a16:creationId xmlns:a16="http://schemas.microsoft.com/office/drawing/2014/main" id="{00000000-0008-0000-0100-000065050000}"/>
                </a:ext>
              </a:extLst>
            </xdr:cNvPr>
            <xdr:cNvGrpSpPr/>
          </xdr:nvGrpSpPr>
          <xdr:grpSpPr>
            <a:xfrm>
              <a:off x="7313083" y="98414417"/>
              <a:ext cx="838126" cy="3217333"/>
              <a:chOff x="4790054" y="1752600"/>
              <a:chExt cx="1659392" cy="971550"/>
            </a:xfrm>
          </xdr:grpSpPr>
          <xdr:sp macro="" textlink="">
            <xdr:nvSpPr>
              <xdr:cNvPr id="8846" name="Check Box 1678" hidden="1">
                <a:extLst>
                  <a:ext uri="{63B3BB69-23CF-44E3-9099-C40C66FF867C}">
                    <a14:compatExt spid="_x0000_s8846"/>
                  </a:ext>
                  <a:ext uri="{FF2B5EF4-FFF2-40B4-BE49-F238E27FC236}">
                    <a16:creationId xmlns:a16="http://schemas.microsoft.com/office/drawing/2014/main" id="{00000000-0008-0000-0100-00008E22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847" name="Check Box 1679" hidden="1">
                <a:extLst>
                  <a:ext uri="{63B3BB69-23CF-44E3-9099-C40C66FF867C}">
                    <a14:compatExt spid="_x0000_s8847"/>
                  </a:ext>
                  <a:ext uri="{FF2B5EF4-FFF2-40B4-BE49-F238E27FC236}">
                    <a16:creationId xmlns:a16="http://schemas.microsoft.com/office/drawing/2014/main" id="{00000000-0008-0000-0100-00008F22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848" name="Check Box 1680" hidden="1">
                <a:extLst>
                  <a:ext uri="{63B3BB69-23CF-44E3-9099-C40C66FF867C}">
                    <a14:compatExt spid="_x0000_s8848"/>
                  </a:ext>
                  <a:ext uri="{FF2B5EF4-FFF2-40B4-BE49-F238E27FC236}">
                    <a16:creationId xmlns:a16="http://schemas.microsoft.com/office/drawing/2014/main" id="{00000000-0008-0000-0100-00009022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849" name="Check Box 1681" hidden="1">
                <a:extLst>
                  <a:ext uri="{63B3BB69-23CF-44E3-9099-C40C66FF867C}">
                    <a14:compatExt spid="_x0000_s8849"/>
                  </a:ext>
                  <a:ext uri="{FF2B5EF4-FFF2-40B4-BE49-F238E27FC236}">
                    <a16:creationId xmlns:a16="http://schemas.microsoft.com/office/drawing/2014/main" id="{00000000-0008-0000-0100-00009122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850" name="Check Box 1682" hidden="1">
                <a:extLst>
                  <a:ext uri="{63B3BB69-23CF-44E3-9099-C40C66FF867C}">
                    <a14:compatExt spid="_x0000_s8850"/>
                  </a:ext>
                  <a:ext uri="{FF2B5EF4-FFF2-40B4-BE49-F238E27FC236}">
                    <a16:creationId xmlns:a16="http://schemas.microsoft.com/office/drawing/2014/main" id="{00000000-0008-0000-0100-00009222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851" name="Check Box 1683" hidden="1">
                <a:extLst>
                  <a:ext uri="{63B3BB69-23CF-44E3-9099-C40C66FF867C}">
                    <a14:compatExt spid="_x0000_s8851"/>
                  </a:ext>
                  <a:ext uri="{FF2B5EF4-FFF2-40B4-BE49-F238E27FC236}">
                    <a16:creationId xmlns:a16="http://schemas.microsoft.com/office/drawing/2014/main" id="{00000000-0008-0000-0100-00009322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xdr:row>
          <xdr:rowOff>0</xdr:rowOff>
        </xdr:from>
        <xdr:to>
          <xdr:col>7</xdr:col>
          <xdr:colOff>2042</xdr:colOff>
          <xdr:row>51</xdr:row>
          <xdr:rowOff>971550</xdr:rowOff>
        </xdr:to>
        <xdr:grpSp>
          <xdr:nvGrpSpPr>
            <xdr:cNvPr id="1388" name="Group 1387">
              <a:extLst>
                <a:ext uri="{FF2B5EF4-FFF2-40B4-BE49-F238E27FC236}">
                  <a16:creationId xmlns:a16="http://schemas.microsoft.com/office/drawing/2014/main" id="{00000000-0008-0000-0100-00006C050000}"/>
                </a:ext>
              </a:extLst>
            </xdr:cNvPr>
            <xdr:cNvGrpSpPr/>
          </xdr:nvGrpSpPr>
          <xdr:grpSpPr>
            <a:xfrm>
              <a:off x="7313083" y="107981750"/>
              <a:ext cx="838126" cy="971550"/>
              <a:chOff x="4790054" y="1752600"/>
              <a:chExt cx="1659392" cy="971550"/>
            </a:xfrm>
          </xdr:grpSpPr>
          <xdr:sp macro="" textlink="">
            <xdr:nvSpPr>
              <xdr:cNvPr id="8852" name="Check Box 1684" hidden="1">
                <a:extLst>
                  <a:ext uri="{63B3BB69-23CF-44E3-9099-C40C66FF867C}">
                    <a14:compatExt spid="_x0000_s8852"/>
                  </a:ext>
                  <a:ext uri="{FF2B5EF4-FFF2-40B4-BE49-F238E27FC236}">
                    <a16:creationId xmlns:a16="http://schemas.microsoft.com/office/drawing/2014/main" id="{00000000-0008-0000-0100-00009422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853" name="Check Box 1685" hidden="1">
                <a:extLst>
                  <a:ext uri="{63B3BB69-23CF-44E3-9099-C40C66FF867C}">
                    <a14:compatExt spid="_x0000_s8853"/>
                  </a:ext>
                  <a:ext uri="{FF2B5EF4-FFF2-40B4-BE49-F238E27FC236}">
                    <a16:creationId xmlns:a16="http://schemas.microsoft.com/office/drawing/2014/main" id="{00000000-0008-0000-0100-00009522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854" name="Check Box 1686" hidden="1">
                <a:extLst>
                  <a:ext uri="{63B3BB69-23CF-44E3-9099-C40C66FF867C}">
                    <a14:compatExt spid="_x0000_s8854"/>
                  </a:ext>
                  <a:ext uri="{FF2B5EF4-FFF2-40B4-BE49-F238E27FC236}">
                    <a16:creationId xmlns:a16="http://schemas.microsoft.com/office/drawing/2014/main" id="{00000000-0008-0000-0100-00009622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855" name="Check Box 1687" hidden="1">
                <a:extLst>
                  <a:ext uri="{63B3BB69-23CF-44E3-9099-C40C66FF867C}">
                    <a14:compatExt spid="_x0000_s8855"/>
                  </a:ext>
                  <a:ext uri="{FF2B5EF4-FFF2-40B4-BE49-F238E27FC236}">
                    <a16:creationId xmlns:a16="http://schemas.microsoft.com/office/drawing/2014/main" id="{00000000-0008-0000-0100-00009722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856" name="Check Box 1688" hidden="1">
                <a:extLst>
                  <a:ext uri="{63B3BB69-23CF-44E3-9099-C40C66FF867C}">
                    <a14:compatExt spid="_x0000_s8856"/>
                  </a:ext>
                  <a:ext uri="{FF2B5EF4-FFF2-40B4-BE49-F238E27FC236}">
                    <a16:creationId xmlns:a16="http://schemas.microsoft.com/office/drawing/2014/main" id="{00000000-0008-0000-0100-00009822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857" name="Check Box 1689" hidden="1">
                <a:extLst>
                  <a:ext uri="{63B3BB69-23CF-44E3-9099-C40C66FF867C}">
                    <a14:compatExt spid="_x0000_s8857"/>
                  </a:ext>
                  <a:ext uri="{FF2B5EF4-FFF2-40B4-BE49-F238E27FC236}">
                    <a16:creationId xmlns:a16="http://schemas.microsoft.com/office/drawing/2014/main" id="{00000000-0008-0000-0100-00009922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9525</xdr:rowOff>
        </xdr:from>
        <xdr:to>
          <xdr:col>7</xdr:col>
          <xdr:colOff>2042</xdr:colOff>
          <xdr:row>39</xdr:row>
          <xdr:rowOff>981075</xdr:rowOff>
        </xdr:to>
        <xdr:grpSp>
          <xdr:nvGrpSpPr>
            <xdr:cNvPr id="1395" name="Group 1394">
              <a:extLst>
                <a:ext uri="{FF2B5EF4-FFF2-40B4-BE49-F238E27FC236}">
                  <a16:creationId xmlns:a16="http://schemas.microsoft.com/office/drawing/2014/main" id="{00000000-0008-0000-0100-000073050000}"/>
                </a:ext>
              </a:extLst>
            </xdr:cNvPr>
            <xdr:cNvGrpSpPr/>
          </xdr:nvGrpSpPr>
          <xdr:grpSpPr>
            <a:xfrm>
              <a:off x="7313083" y="82030358"/>
              <a:ext cx="838126" cy="971550"/>
              <a:chOff x="4790054" y="1752600"/>
              <a:chExt cx="1659392" cy="971550"/>
            </a:xfrm>
          </xdr:grpSpPr>
          <xdr:sp macro="" textlink="">
            <xdr:nvSpPr>
              <xdr:cNvPr id="8858" name="Check Box 1690" hidden="1">
                <a:extLst>
                  <a:ext uri="{63B3BB69-23CF-44E3-9099-C40C66FF867C}">
                    <a14:compatExt spid="_x0000_s8858"/>
                  </a:ext>
                  <a:ext uri="{FF2B5EF4-FFF2-40B4-BE49-F238E27FC236}">
                    <a16:creationId xmlns:a16="http://schemas.microsoft.com/office/drawing/2014/main" id="{00000000-0008-0000-0100-00009A22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859" name="Check Box 1691" hidden="1">
                <a:extLst>
                  <a:ext uri="{63B3BB69-23CF-44E3-9099-C40C66FF867C}">
                    <a14:compatExt spid="_x0000_s8859"/>
                  </a:ext>
                  <a:ext uri="{FF2B5EF4-FFF2-40B4-BE49-F238E27FC236}">
                    <a16:creationId xmlns:a16="http://schemas.microsoft.com/office/drawing/2014/main" id="{00000000-0008-0000-0100-00009B22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860" name="Check Box 1692" hidden="1">
                <a:extLst>
                  <a:ext uri="{63B3BB69-23CF-44E3-9099-C40C66FF867C}">
                    <a14:compatExt spid="_x0000_s8860"/>
                  </a:ext>
                  <a:ext uri="{FF2B5EF4-FFF2-40B4-BE49-F238E27FC236}">
                    <a16:creationId xmlns:a16="http://schemas.microsoft.com/office/drawing/2014/main" id="{00000000-0008-0000-0100-00009C22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861" name="Check Box 1693" hidden="1">
                <a:extLst>
                  <a:ext uri="{63B3BB69-23CF-44E3-9099-C40C66FF867C}">
                    <a14:compatExt spid="_x0000_s8861"/>
                  </a:ext>
                  <a:ext uri="{FF2B5EF4-FFF2-40B4-BE49-F238E27FC236}">
                    <a16:creationId xmlns:a16="http://schemas.microsoft.com/office/drawing/2014/main" id="{00000000-0008-0000-0100-00009D22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862" name="Check Box 1694" hidden="1">
                <a:extLst>
                  <a:ext uri="{63B3BB69-23CF-44E3-9099-C40C66FF867C}">
                    <a14:compatExt spid="_x0000_s8862"/>
                  </a:ext>
                  <a:ext uri="{FF2B5EF4-FFF2-40B4-BE49-F238E27FC236}">
                    <a16:creationId xmlns:a16="http://schemas.microsoft.com/office/drawing/2014/main" id="{00000000-0008-0000-0100-00009E22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863" name="Check Box 1695" hidden="1">
                <a:extLst>
                  <a:ext uri="{63B3BB69-23CF-44E3-9099-C40C66FF867C}">
                    <a14:compatExt spid="_x0000_s8863"/>
                  </a:ext>
                  <a:ext uri="{FF2B5EF4-FFF2-40B4-BE49-F238E27FC236}">
                    <a16:creationId xmlns:a16="http://schemas.microsoft.com/office/drawing/2014/main" id="{00000000-0008-0000-0100-00009F22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7</xdr:col>
          <xdr:colOff>2042</xdr:colOff>
          <xdr:row>39</xdr:row>
          <xdr:rowOff>0</xdr:rowOff>
        </xdr:to>
        <xdr:grpSp>
          <xdr:nvGrpSpPr>
            <xdr:cNvPr id="1402" name="Group 1401">
              <a:extLst>
                <a:ext uri="{FF2B5EF4-FFF2-40B4-BE49-F238E27FC236}">
                  <a16:creationId xmlns:a16="http://schemas.microsoft.com/office/drawing/2014/main" id="{00000000-0008-0000-0100-00007A050000}"/>
                </a:ext>
              </a:extLst>
            </xdr:cNvPr>
            <xdr:cNvGrpSpPr/>
          </xdr:nvGrpSpPr>
          <xdr:grpSpPr>
            <a:xfrm>
              <a:off x="7313083" y="80264000"/>
              <a:ext cx="838126" cy="1756833"/>
              <a:chOff x="4790054" y="1752600"/>
              <a:chExt cx="1659392" cy="971549"/>
            </a:xfrm>
          </xdr:grpSpPr>
          <xdr:sp macro="" textlink="">
            <xdr:nvSpPr>
              <xdr:cNvPr id="8864" name="Check Box 1696" hidden="1">
                <a:extLst>
                  <a:ext uri="{63B3BB69-23CF-44E3-9099-C40C66FF867C}">
                    <a14:compatExt spid="_x0000_s8864"/>
                  </a:ext>
                  <a:ext uri="{FF2B5EF4-FFF2-40B4-BE49-F238E27FC236}">
                    <a16:creationId xmlns:a16="http://schemas.microsoft.com/office/drawing/2014/main" id="{00000000-0008-0000-0100-0000A022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865" name="Check Box 1697" hidden="1">
                <a:extLst>
                  <a:ext uri="{63B3BB69-23CF-44E3-9099-C40C66FF867C}">
                    <a14:compatExt spid="_x0000_s8865"/>
                  </a:ext>
                  <a:ext uri="{FF2B5EF4-FFF2-40B4-BE49-F238E27FC236}">
                    <a16:creationId xmlns:a16="http://schemas.microsoft.com/office/drawing/2014/main" id="{00000000-0008-0000-0100-0000A122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866" name="Check Box 1698" hidden="1">
                <a:extLst>
                  <a:ext uri="{63B3BB69-23CF-44E3-9099-C40C66FF867C}">
                    <a14:compatExt spid="_x0000_s8866"/>
                  </a:ext>
                  <a:ext uri="{FF2B5EF4-FFF2-40B4-BE49-F238E27FC236}">
                    <a16:creationId xmlns:a16="http://schemas.microsoft.com/office/drawing/2014/main" id="{00000000-0008-0000-0100-0000A222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867" name="Check Box 1699" hidden="1">
                <a:extLst>
                  <a:ext uri="{63B3BB69-23CF-44E3-9099-C40C66FF867C}">
                    <a14:compatExt spid="_x0000_s8867"/>
                  </a:ext>
                  <a:ext uri="{FF2B5EF4-FFF2-40B4-BE49-F238E27FC236}">
                    <a16:creationId xmlns:a16="http://schemas.microsoft.com/office/drawing/2014/main" id="{00000000-0008-0000-0100-0000A322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868" name="Check Box 1700" hidden="1">
                <a:extLst>
                  <a:ext uri="{63B3BB69-23CF-44E3-9099-C40C66FF867C}">
                    <a14:compatExt spid="_x0000_s8868"/>
                  </a:ext>
                  <a:ext uri="{FF2B5EF4-FFF2-40B4-BE49-F238E27FC236}">
                    <a16:creationId xmlns:a16="http://schemas.microsoft.com/office/drawing/2014/main" id="{00000000-0008-0000-0100-0000A422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869" name="Check Box 1701" hidden="1">
                <a:extLst>
                  <a:ext uri="{63B3BB69-23CF-44E3-9099-C40C66FF867C}">
                    <a14:compatExt spid="_x0000_s8869"/>
                  </a:ext>
                  <a:ext uri="{FF2B5EF4-FFF2-40B4-BE49-F238E27FC236}">
                    <a16:creationId xmlns:a16="http://schemas.microsoft.com/office/drawing/2014/main" id="{00000000-0008-0000-0100-0000A5220000}"/>
                  </a:ext>
                </a:extLst>
              </xdr:cNvPr>
              <xdr:cNvSpPr/>
            </xdr:nvSpPr>
            <xdr:spPr bwMode="auto">
              <a:xfrm>
                <a:off x="4791076" y="2505074"/>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0</xdr:rowOff>
        </xdr:from>
        <xdr:to>
          <xdr:col>7</xdr:col>
          <xdr:colOff>2042</xdr:colOff>
          <xdr:row>49</xdr:row>
          <xdr:rowOff>971550</xdr:rowOff>
        </xdr:to>
        <xdr:grpSp>
          <xdr:nvGrpSpPr>
            <xdr:cNvPr id="1409" name="Group 1408">
              <a:extLst>
                <a:ext uri="{FF2B5EF4-FFF2-40B4-BE49-F238E27FC236}">
                  <a16:creationId xmlns:a16="http://schemas.microsoft.com/office/drawing/2014/main" id="{00000000-0008-0000-0100-000081050000}"/>
                </a:ext>
              </a:extLst>
            </xdr:cNvPr>
            <xdr:cNvGrpSpPr/>
          </xdr:nvGrpSpPr>
          <xdr:grpSpPr>
            <a:xfrm>
              <a:off x="7313083" y="101631750"/>
              <a:ext cx="838126" cy="971550"/>
              <a:chOff x="4790054" y="1752600"/>
              <a:chExt cx="1659392" cy="971550"/>
            </a:xfrm>
          </xdr:grpSpPr>
          <xdr:sp macro="" textlink="">
            <xdr:nvSpPr>
              <xdr:cNvPr id="8870" name="Check Box 1702" hidden="1">
                <a:extLst>
                  <a:ext uri="{63B3BB69-23CF-44E3-9099-C40C66FF867C}">
                    <a14:compatExt spid="_x0000_s8870"/>
                  </a:ext>
                  <a:ext uri="{FF2B5EF4-FFF2-40B4-BE49-F238E27FC236}">
                    <a16:creationId xmlns:a16="http://schemas.microsoft.com/office/drawing/2014/main" id="{00000000-0008-0000-0100-0000A622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871" name="Check Box 1703" hidden="1">
                <a:extLst>
                  <a:ext uri="{63B3BB69-23CF-44E3-9099-C40C66FF867C}">
                    <a14:compatExt spid="_x0000_s8871"/>
                  </a:ext>
                  <a:ext uri="{FF2B5EF4-FFF2-40B4-BE49-F238E27FC236}">
                    <a16:creationId xmlns:a16="http://schemas.microsoft.com/office/drawing/2014/main" id="{00000000-0008-0000-0100-0000A722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872" name="Check Box 1704" hidden="1">
                <a:extLst>
                  <a:ext uri="{63B3BB69-23CF-44E3-9099-C40C66FF867C}">
                    <a14:compatExt spid="_x0000_s8872"/>
                  </a:ext>
                  <a:ext uri="{FF2B5EF4-FFF2-40B4-BE49-F238E27FC236}">
                    <a16:creationId xmlns:a16="http://schemas.microsoft.com/office/drawing/2014/main" id="{00000000-0008-0000-0100-0000A822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873" name="Check Box 1705" hidden="1">
                <a:extLst>
                  <a:ext uri="{63B3BB69-23CF-44E3-9099-C40C66FF867C}">
                    <a14:compatExt spid="_x0000_s8873"/>
                  </a:ext>
                  <a:ext uri="{FF2B5EF4-FFF2-40B4-BE49-F238E27FC236}">
                    <a16:creationId xmlns:a16="http://schemas.microsoft.com/office/drawing/2014/main" id="{00000000-0008-0000-0100-0000A922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874" name="Check Box 1706" hidden="1">
                <a:extLst>
                  <a:ext uri="{63B3BB69-23CF-44E3-9099-C40C66FF867C}">
                    <a14:compatExt spid="_x0000_s8874"/>
                  </a:ext>
                  <a:ext uri="{FF2B5EF4-FFF2-40B4-BE49-F238E27FC236}">
                    <a16:creationId xmlns:a16="http://schemas.microsoft.com/office/drawing/2014/main" id="{00000000-0008-0000-0100-0000AA22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875" name="Check Box 1707" hidden="1">
                <a:extLst>
                  <a:ext uri="{63B3BB69-23CF-44E3-9099-C40C66FF867C}">
                    <a14:compatExt spid="_x0000_s8875"/>
                  </a:ext>
                  <a:ext uri="{FF2B5EF4-FFF2-40B4-BE49-F238E27FC236}">
                    <a16:creationId xmlns:a16="http://schemas.microsoft.com/office/drawing/2014/main" id="{00000000-0008-0000-0100-0000AB22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xdr:row>
          <xdr:rowOff>0</xdr:rowOff>
        </xdr:from>
        <xdr:to>
          <xdr:col>7</xdr:col>
          <xdr:colOff>2042</xdr:colOff>
          <xdr:row>51</xdr:row>
          <xdr:rowOff>0</xdr:rowOff>
        </xdr:to>
        <xdr:grpSp>
          <xdr:nvGrpSpPr>
            <xdr:cNvPr id="1416" name="Group 1415">
              <a:extLst>
                <a:ext uri="{FF2B5EF4-FFF2-40B4-BE49-F238E27FC236}">
                  <a16:creationId xmlns:a16="http://schemas.microsoft.com/office/drawing/2014/main" id="{00000000-0008-0000-0100-000088050000}"/>
                </a:ext>
              </a:extLst>
            </xdr:cNvPr>
            <xdr:cNvGrpSpPr/>
          </xdr:nvGrpSpPr>
          <xdr:grpSpPr>
            <a:xfrm>
              <a:off x="7313083" y="106680000"/>
              <a:ext cx="838126" cy="1301750"/>
              <a:chOff x="4791074" y="0"/>
              <a:chExt cx="3506846" cy="31443083"/>
            </a:xfrm>
          </xdr:grpSpPr>
          <xdr:sp macro="" textlink="">
            <xdr:nvSpPr>
              <xdr:cNvPr id="8876" name="Check Box 1708" hidden="1">
                <a:extLst>
                  <a:ext uri="{63B3BB69-23CF-44E3-9099-C40C66FF867C}">
                    <a14:compatExt spid="_x0000_s8876"/>
                  </a:ext>
                  <a:ext uri="{FF2B5EF4-FFF2-40B4-BE49-F238E27FC236}">
                    <a16:creationId xmlns:a16="http://schemas.microsoft.com/office/drawing/2014/main" id="{00000000-0008-0000-0100-0000AC220000}"/>
                  </a:ext>
                </a:extLst>
              </xdr:cNvPr>
              <xdr:cNvSpPr/>
            </xdr:nvSpPr>
            <xdr:spPr bwMode="auto">
              <a:xfrm>
                <a:off x="6639548" y="31443083"/>
                <a:ext cx="165837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877" name="Check Box 1709" hidden="1">
                <a:extLst>
                  <a:ext uri="{63B3BB69-23CF-44E3-9099-C40C66FF867C}">
                    <a14:compatExt spid="_x0000_s8877"/>
                  </a:ext>
                  <a:ext uri="{FF2B5EF4-FFF2-40B4-BE49-F238E27FC236}">
                    <a16:creationId xmlns:a16="http://schemas.microsoft.com/office/drawing/2014/main" id="{00000000-0008-0000-0100-0000AD220000}"/>
                  </a:ext>
                </a:extLst>
              </xdr:cNvPr>
              <xdr:cNvSpPr/>
            </xdr:nvSpPr>
            <xdr:spPr bwMode="auto">
              <a:xfrm>
                <a:off x="6639540" y="31443083"/>
                <a:ext cx="165837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878" name="Check Box 1710" hidden="1">
                <a:extLst>
                  <a:ext uri="{63B3BB69-23CF-44E3-9099-C40C66FF867C}">
                    <a14:compatExt spid="_x0000_s8878"/>
                  </a:ext>
                  <a:ext uri="{FF2B5EF4-FFF2-40B4-BE49-F238E27FC236}">
                    <a16:creationId xmlns:a16="http://schemas.microsoft.com/office/drawing/2014/main" id="{00000000-0008-0000-0100-0000AE220000}"/>
                  </a:ext>
                </a:extLst>
              </xdr:cNvPr>
              <xdr:cNvSpPr/>
            </xdr:nvSpPr>
            <xdr:spPr bwMode="auto">
              <a:xfrm>
                <a:off x="6639548" y="31443083"/>
                <a:ext cx="165837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879" name="Check Box 1711" hidden="1">
                <a:extLst>
                  <a:ext uri="{63B3BB69-23CF-44E3-9099-C40C66FF867C}">
                    <a14:compatExt spid="_x0000_s8879"/>
                  </a:ext>
                  <a:ext uri="{FF2B5EF4-FFF2-40B4-BE49-F238E27FC236}">
                    <a16:creationId xmlns:a16="http://schemas.microsoft.com/office/drawing/2014/main" id="{00000000-0008-0000-0100-0000AF220000}"/>
                  </a:ext>
                </a:extLst>
              </xdr:cNvPr>
              <xdr:cNvSpPr/>
            </xdr:nvSpPr>
            <xdr:spPr bwMode="auto">
              <a:xfrm>
                <a:off x="6639540" y="31443083"/>
                <a:ext cx="165837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880" name="Check Box 1712" hidden="1">
                <a:extLst>
                  <a:ext uri="{63B3BB69-23CF-44E3-9099-C40C66FF867C}">
                    <a14:compatExt spid="_x0000_s8880"/>
                  </a:ext>
                  <a:ext uri="{FF2B5EF4-FFF2-40B4-BE49-F238E27FC236}">
                    <a16:creationId xmlns:a16="http://schemas.microsoft.com/office/drawing/2014/main" id="{00000000-0008-0000-0100-0000B0220000}"/>
                  </a:ext>
                </a:extLst>
              </xdr:cNvPr>
              <xdr:cNvSpPr/>
            </xdr:nvSpPr>
            <xdr:spPr bwMode="auto">
              <a:xfrm>
                <a:off x="6639548" y="31443083"/>
                <a:ext cx="165837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881" name="Check Box 1713" hidden="1">
                <a:extLst>
                  <a:ext uri="{63B3BB69-23CF-44E3-9099-C40C66FF867C}">
                    <a14:compatExt spid="_x0000_s8881"/>
                  </a:ext>
                  <a:ext uri="{FF2B5EF4-FFF2-40B4-BE49-F238E27FC236}">
                    <a16:creationId xmlns:a16="http://schemas.microsoft.com/office/drawing/2014/main" id="{00000000-0008-0000-0100-0000B1220000}"/>
                  </a:ext>
                </a:extLst>
              </xdr:cNvPr>
              <xdr:cNvSpPr/>
            </xdr:nvSpPr>
            <xdr:spPr bwMode="auto">
              <a:xfrm>
                <a:off x="4791074" y="0"/>
                <a:ext cx="165735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7</xdr:col>
          <xdr:colOff>2042</xdr:colOff>
          <xdr:row>53</xdr:row>
          <xdr:rowOff>0</xdr:rowOff>
        </xdr:to>
        <xdr:grpSp>
          <xdr:nvGrpSpPr>
            <xdr:cNvPr id="1423" name="Group 1422">
              <a:extLst>
                <a:ext uri="{FF2B5EF4-FFF2-40B4-BE49-F238E27FC236}">
                  <a16:creationId xmlns:a16="http://schemas.microsoft.com/office/drawing/2014/main" id="{00000000-0008-0000-0100-00008F050000}"/>
                </a:ext>
              </a:extLst>
            </xdr:cNvPr>
            <xdr:cNvGrpSpPr/>
          </xdr:nvGrpSpPr>
          <xdr:grpSpPr>
            <a:xfrm>
              <a:off x="7313083" y="112088083"/>
              <a:ext cx="838126" cy="1513417"/>
              <a:chOff x="4791074" y="0"/>
              <a:chExt cx="3506846" cy="35549417"/>
            </a:xfrm>
          </xdr:grpSpPr>
          <xdr:sp macro="" textlink="">
            <xdr:nvSpPr>
              <xdr:cNvPr id="8882" name="Check Box 1714" hidden="1">
                <a:extLst>
                  <a:ext uri="{63B3BB69-23CF-44E3-9099-C40C66FF867C}">
                    <a14:compatExt spid="_x0000_s8882"/>
                  </a:ext>
                  <a:ext uri="{FF2B5EF4-FFF2-40B4-BE49-F238E27FC236}">
                    <a16:creationId xmlns:a16="http://schemas.microsoft.com/office/drawing/2014/main" id="{00000000-0008-0000-0100-0000B2220000}"/>
                  </a:ext>
                </a:extLst>
              </xdr:cNvPr>
              <xdr:cNvSpPr/>
            </xdr:nvSpPr>
            <xdr:spPr bwMode="auto">
              <a:xfrm>
                <a:off x="6639548" y="35549417"/>
                <a:ext cx="165837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883" name="Check Box 1715" hidden="1">
                <a:extLst>
                  <a:ext uri="{63B3BB69-23CF-44E3-9099-C40C66FF867C}">
                    <a14:compatExt spid="_x0000_s8883"/>
                  </a:ext>
                  <a:ext uri="{FF2B5EF4-FFF2-40B4-BE49-F238E27FC236}">
                    <a16:creationId xmlns:a16="http://schemas.microsoft.com/office/drawing/2014/main" id="{00000000-0008-0000-0100-0000B3220000}"/>
                  </a:ext>
                </a:extLst>
              </xdr:cNvPr>
              <xdr:cNvSpPr/>
            </xdr:nvSpPr>
            <xdr:spPr bwMode="auto">
              <a:xfrm>
                <a:off x="6639540" y="35549417"/>
                <a:ext cx="165837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884" name="Check Box 1716" hidden="1">
                <a:extLst>
                  <a:ext uri="{63B3BB69-23CF-44E3-9099-C40C66FF867C}">
                    <a14:compatExt spid="_x0000_s8884"/>
                  </a:ext>
                  <a:ext uri="{FF2B5EF4-FFF2-40B4-BE49-F238E27FC236}">
                    <a16:creationId xmlns:a16="http://schemas.microsoft.com/office/drawing/2014/main" id="{00000000-0008-0000-0100-0000B4220000}"/>
                  </a:ext>
                </a:extLst>
              </xdr:cNvPr>
              <xdr:cNvSpPr/>
            </xdr:nvSpPr>
            <xdr:spPr bwMode="auto">
              <a:xfrm>
                <a:off x="6639548" y="35549417"/>
                <a:ext cx="165837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885" name="Check Box 1717" hidden="1">
                <a:extLst>
                  <a:ext uri="{63B3BB69-23CF-44E3-9099-C40C66FF867C}">
                    <a14:compatExt spid="_x0000_s8885"/>
                  </a:ext>
                  <a:ext uri="{FF2B5EF4-FFF2-40B4-BE49-F238E27FC236}">
                    <a16:creationId xmlns:a16="http://schemas.microsoft.com/office/drawing/2014/main" id="{00000000-0008-0000-0100-0000B5220000}"/>
                  </a:ext>
                </a:extLst>
              </xdr:cNvPr>
              <xdr:cNvSpPr/>
            </xdr:nvSpPr>
            <xdr:spPr bwMode="auto">
              <a:xfrm>
                <a:off x="6639540" y="35549417"/>
                <a:ext cx="165837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886" name="Check Box 1718" hidden="1">
                <a:extLst>
                  <a:ext uri="{63B3BB69-23CF-44E3-9099-C40C66FF867C}">
                    <a14:compatExt spid="_x0000_s8886"/>
                  </a:ext>
                  <a:ext uri="{FF2B5EF4-FFF2-40B4-BE49-F238E27FC236}">
                    <a16:creationId xmlns:a16="http://schemas.microsoft.com/office/drawing/2014/main" id="{00000000-0008-0000-0100-0000B6220000}"/>
                  </a:ext>
                </a:extLst>
              </xdr:cNvPr>
              <xdr:cNvSpPr/>
            </xdr:nvSpPr>
            <xdr:spPr bwMode="auto">
              <a:xfrm>
                <a:off x="6639548" y="35549417"/>
                <a:ext cx="165837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887" name="Check Box 1719" hidden="1">
                <a:extLst>
                  <a:ext uri="{63B3BB69-23CF-44E3-9099-C40C66FF867C}">
                    <a14:compatExt spid="_x0000_s8887"/>
                  </a:ext>
                  <a:ext uri="{FF2B5EF4-FFF2-40B4-BE49-F238E27FC236}">
                    <a16:creationId xmlns:a16="http://schemas.microsoft.com/office/drawing/2014/main" id="{00000000-0008-0000-0100-0000B7220000}"/>
                  </a:ext>
                </a:extLst>
              </xdr:cNvPr>
              <xdr:cNvSpPr/>
            </xdr:nvSpPr>
            <xdr:spPr bwMode="auto">
              <a:xfrm>
                <a:off x="4791074" y="0"/>
                <a:ext cx="165735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7</xdr:col>
          <xdr:colOff>2042</xdr:colOff>
          <xdr:row>54</xdr:row>
          <xdr:rowOff>0</xdr:rowOff>
        </xdr:to>
        <xdr:grpSp>
          <xdr:nvGrpSpPr>
            <xdr:cNvPr id="1430" name="Group 1429">
              <a:extLst>
                <a:ext uri="{FF2B5EF4-FFF2-40B4-BE49-F238E27FC236}">
                  <a16:creationId xmlns:a16="http://schemas.microsoft.com/office/drawing/2014/main" id="{00000000-0008-0000-0100-000096050000}"/>
                </a:ext>
              </a:extLst>
            </xdr:cNvPr>
            <xdr:cNvGrpSpPr/>
          </xdr:nvGrpSpPr>
          <xdr:grpSpPr>
            <a:xfrm>
              <a:off x="7313083" y="113601500"/>
              <a:ext cx="838126" cy="1513417"/>
              <a:chOff x="4791074" y="0"/>
              <a:chExt cx="3506846" cy="35549417"/>
            </a:xfrm>
          </xdr:grpSpPr>
          <xdr:sp macro="" textlink="">
            <xdr:nvSpPr>
              <xdr:cNvPr id="8888" name="Check Box 1720" hidden="1">
                <a:extLst>
                  <a:ext uri="{63B3BB69-23CF-44E3-9099-C40C66FF867C}">
                    <a14:compatExt spid="_x0000_s8888"/>
                  </a:ext>
                  <a:ext uri="{FF2B5EF4-FFF2-40B4-BE49-F238E27FC236}">
                    <a16:creationId xmlns:a16="http://schemas.microsoft.com/office/drawing/2014/main" id="{00000000-0008-0000-0100-0000B8220000}"/>
                  </a:ext>
                </a:extLst>
              </xdr:cNvPr>
              <xdr:cNvSpPr/>
            </xdr:nvSpPr>
            <xdr:spPr bwMode="auto">
              <a:xfrm>
                <a:off x="6639548" y="35549417"/>
                <a:ext cx="165837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889" name="Check Box 1721" hidden="1">
                <a:extLst>
                  <a:ext uri="{63B3BB69-23CF-44E3-9099-C40C66FF867C}">
                    <a14:compatExt spid="_x0000_s8889"/>
                  </a:ext>
                  <a:ext uri="{FF2B5EF4-FFF2-40B4-BE49-F238E27FC236}">
                    <a16:creationId xmlns:a16="http://schemas.microsoft.com/office/drawing/2014/main" id="{00000000-0008-0000-0100-0000B9220000}"/>
                  </a:ext>
                </a:extLst>
              </xdr:cNvPr>
              <xdr:cNvSpPr/>
            </xdr:nvSpPr>
            <xdr:spPr bwMode="auto">
              <a:xfrm>
                <a:off x="6639540" y="35549417"/>
                <a:ext cx="165837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890" name="Check Box 1722" hidden="1">
                <a:extLst>
                  <a:ext uri="{63B3BB69-23CF-44E3-9099-C40C66FF867C}">
                    <a14:compatExt spid="_x0000_s8890"/>
                  </a:ext>
                  <a:ext uri="{FF2B5EF4-FFF2-40B4-BE49-F238E27FC236}">
                    <a16:creationId xmlns:a16="http://schemas.microsoft.com/office/drawing/2014/main" id="{00000000-0008-0000-0100-0000BA220000}"/>
                  </a:ext>
                </a:extLst>
              </xdr:cNvPr>
              <xdr:cNvSpPr/>
            </xdr:nvSpPr>
            <xdr:spPr bwMode="auto">
              <a:xfrm>
                <a:off x="6639548" y="35549417"/>
                <a:ext cx="165837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891" name="Check Box 1723" hidden="1">
                <a:extLst>
                  <a:ext uri="{63B3BB69-23CF-44E3-9099-C40C66FF867C}">
                    <a14:compatExt spid="_x0000_s8891"/>
                  </a:ext>
                  <a:ext uri="{FF2B5EF4-FFF2-40B4-BE49-F238E27FC236}">
                    <a16:creationId xmlns:a16="http://schemas.microsoft.com/office/drawing/2014/main" id="{00000000-0008-0000-0100-0000BB220000}"/>
                  </a:ext>
                </a:extLst>
              </xdr:cNvPr>
              <xdr:cNvSpPr/>
            </xdr:nvSpPr>
            <xdr:spPr bwMode="auto">
              <a:xfrm>
                <a:off x="6639540" y="35549417"/>
                <a:ext cx="165837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892" name="Check Box 1724" hidden="1">
                <a:extLst>
                  <a:ext uri="{63B3BB69-23CF-44E3-9099-C40C66FF867C}">
                    <a14:compatExt spid="_x0000_s8892"/>
                  </a:ext>
                  <a:ext uri="{FF2B5EF4-FFF2-40B4-BE49-F238E27FC236}">
                    <a16:creationId xmlns:a16="http://schemas.microsoft.com/office/drawing/2014/main" id="{00000000-0008-0000-0100-0000BC220000}"/>
                  </a:ext>
                </a:extLst>
              </xdr:cNvPr>
              <xdr:cNvSpPr/>
            </xdr:nvSpPr>
            <xdr:spPr bwMode="auto">
              <a:xfrm>
                <a:off x="6639548" y="35549417"/>
                <a:ext cx="165837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893" name="Check Box 1725" hidden="1">
                <a:extLst>
                  <a:ext uri="{63B3BB69-23CF-44E3-9099-C40C66FF867C}">
                    <a14:compatExt spid="_x0000_s8893"/>
                  </a:ext>
                  <a:ext uri="{FF2B5EF4-FFF2-40B4-BE49-F238E27FC236}">
                    <a16:creationId xmlns:a16="http://schemas.microsoft.com/office/drawing/2014/main" id="{00000000-0008-0000-0100-0000BD220000}"/>
                  </a:ext>
                </a:extLst>
              </xdr:cNvPr>
              <xdr:cNvSpPr/>
            </xdr:nvSpPr>
            <xdr:spPr bwMode="auto">
              <a:xfrm>
                <a:off x="4791074" y="0"/>
                <a:ext cx="165735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7</xdr:col>
          <xdr:colOff>2042</xdr:colOff>
          <xdr:row>55</xdr:row>
          <xdr:rowOff>0</xdr:rowOff>
        </xdr:to>
        <xdr:grpSp>
          <xdr:nvGrpSpPr>
            <xdr:cNvPr id="1437" name="Group 1436">
              <a:extLst>
                <a:ext uri="{FF2B5EF4-FFF2-40B4-BE49-F238E27FC236}">
                  <a16:creationId xmlns:a16="http://schemas.microsoft.com/office/drawing/2014/main" id="{00000000-0008-0000-0100-00009D050000}"/>
                </a:ext>
              </a:extLst>
            </xdr:cNvPr>
            <xdr:cNvGrpSpPr/>
          </xdr:nvGrpSpPr>
          <xdr:grpSpPr>
            <a:xfrm>
              <a:off x="7313083" y="115114917"/>
              <a:ext cx="838126" cy="3661833"/>
              <a:chOff x="4791073" y="0"/>
              <a:chExt cx="3059569" cy="25365075"/>
            </a:xfrm>
          </xdr:grpSpPr>
          <xdr:sp macro="" textlink="">
            <xdr:nvSpPr>
              <xdr:cNvPr id="8894" name="Check Box 1726" hidden="1">
                <a:extLst>
                  <a:ext uri="{63B3BB69-23CF-44E3-9099-C40C66FF867C}">
                    <a14:compatExt spid="_x0000_s8894"/>
                  </a:ext>
                  <a:ext uri="{FF2B5EF4-FFF2-40B4-BE49-F238E27FC236}">
                    <a16:creationId xmlns:a16="http://schemas.microsoft.com/office/drawing/2014/main" id="{00000000-0008-0000-0100-0000BE220000}"/>
                  </a:ext>
                </a:extLst>
              </xdr:cNvPr>
              <xdr:cNvSpPr/>
            </xdr:nvSpPr>
            <xdr:spPr bwMode="auto">
              <a:xfrm>
                <a:off x="6192271" y="25365075"/>
                <a:ext cx="1658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895" name="Check Box 1727" hidden="1">
                <a:extLst>
                  <a:ext uri="{63B3BB69-23CF-44E3-9099-C40C66FF867C}">
                    <a14:compatExt spid="_x0000_s8895"/>
                  </a:ext>
                  <a:ext uri="{FF2B5EF4-FFF2-40B4-BE49-F238E27FC236}">
                    <a16:creationId xmlns:a16="http://schemas.microsoft.com/office/drawing/2014/main" id="{00000000-0008-0000-0100-0000BF220000}"/>
                  </a:ext>
                </a:extLst>
              </xdr:cNvPr>
              <xdr:cNvSpPr/>
            </xdr:nvSpPr>
            <xdr:spPr bwMode="auto">
              <a:xfrm>
                <a:off x="6191249" y="25365075"/>
                <a:ext cx="1658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896" name="Check Box 1728" hidden="1">
                <a:extLst>
                  <a:ext uri="{63B3BB69-23CF-44E3-9099-C40C66FF867C}">
                    <a14:compatExt spid="_x0000_s8896"/>
                  </a:ext>
                  <a:ext uri="{FF2B5EF4-FFF2-40B4-BE49-F238E27FC236}">
                    <a16:creationId xmlns:a16="http://schemas.microsoft.com/office/drawing/2014/main" id="{00000000-0008-0000-0100-0000C0220000}"/>
                  </a:ext>
                </a:extLst>
              </xdr:cNvPr>
              <xdr:cNvSpPr/>
            </xdr:nvSpPr>
            <xdr:spPr bwMode="auto">
              <a:xfrm>
                <a:off x="6192271" y="25365075"/>
                <a:ext cx="1658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897" name="Check Box 1729" hidden="1">
                <a:extLst>
                  <a:ext uri="{63B3BB69-23CF-44E3-9099-C40C66FF867C}">
                    <a14:compatExt spid="_x0000_s8897"/>
                  </a:ext>
                  <a:ext uri="{FF2B5EF4-FFF2-40B4-BE49-F238E27FC236}">
                    <a16:creationId xmlns:a16="http://schemas.microsoft.com/office/drawing/2014/main" id="{00000000-0008-0000-0100-0000C1220000}"/>
                  </a:ext>
                </a:extLst>
              </xdr:cNvPr>
              <xdr:cNvSpPr/>
            </xdr:nvSpPr>
            <xdr:spPr bwMode="auto">
              <a:xfrm>
                <a:off x="6191249" y="25365075"/>
                <a:ext cx="1658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898" name="Check Box 1730" hidden="1">
                <a:extLst>
                  <a:ext uri="{63B3BB69-23CF-44E3-9099-C40C66FF867C}">
                    <a14:compatExt spid="_x0000_s8898"/>
                  </a:ext>
                  <a:ext uri="{FF2B5EF4-FFF2-40B4-BE49-F238E27FC236}">
                    <a16:creationId xmlns:a16="http://schemas.microsoft.com/office/drawing/2014/main" id="{00000000-0008-0000-0100-0000C2220000}"/>
                  </a:ext>
                </a:extLst>
              </xdr:cNvPr>
              <xdr:cNvSpPr/>
            </xdr:nvSpPr>
            <xdr:spPr bwMode="auto">
              <a:xfrm>
                <a:off x="6192271" y="25365075"/>
                <a:ext cx="1658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899" name="Check Box 1731" hidden="1">
                <a:extLst>
                  <a:ext uri="{63B3BB69-23CF-44E3-9099-C40C66FF867C}">
                    <a14:compatExt spid="_x0000_s8899"/>
                  </a:ext>
                  <a:ext uri="{FF2B5EF4-FFF2-40B4-BE49-F238E27FC236}">
                    <a16:creationId xmlns:a16="http://schemas.microsoft.com/office/drawing/2014/main" id="{00000000-0008-0000-0100-0000C3220000}"/>
                  </a:ext>
                </a:extLst>
              </xdr:cNvPr>
              <xdr:cNvSpPr/>
            </xdr:nvSpPr>
            <xdr:spPr bwMode="auto">
              <a:xfrm>
                <a:off x="4791073" y="0"/>
                <a:ext cx="165734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7</xdr:col>
          <xdr:colOff>2042</xdr:colOff>
          <xdr:row>53</xdr:row>
          <xdr:rowOff>971550</xdr:rowOff>
        </xdr:to>
        <xdr:grpSp>
          <xdr:nvGrpSpPr>
            <xdr:cNvPr id="1444" name="Group 1443">
              <a:extLst>
                <a:ext uri="{FF2B5EF4-FFF2-40B4-BE49-F238E27FC236}">
                  <a16:creationId xmlns:a16="http://schemas.microsoft.com/office/drawing/2014/main" id="{00000000-0008-0000-0100-0000A4050000}"/>
                </a:ext>
              </a:extLst>
            </xdr:cNvPr>
            <xdr:cNvGrpSpPr/>
          </xdr:nvGrpSpPr>
          <xdr:grpSpPr>
            <a:xfrm>
              <a:off x="7313083" y="113601500"/>
              <a:ext cx="838126" cy="971550"/>
              <a:chOff x="4791084" y="0"/>
              <a:chExt cx="3506835" cy="35549417"/>
            </a:xfrm>
          </xdr:grpSpPr>
          <xdr:sp macro="" textlink="">
            <xdr:nvSpPr>
              <xdr:cNvPr id="8900" name="Check Box 1732" hidden="1">
                <a:extLst>
                  <a:ext uri="{63B3BB69-23CF-44E3-9099-C40C66FF867C}">
                    <a14:compatExt spid="_x0000_s8900"/>
                  </a:ext>
                  <a:ext uri="{FF2B5EF4-FFF2-40B4-BE49-F238E27FC236}">
                    <a16:creationId xmlns:a16="http://schemas.microsoft.com/office/drawing/2014/main" id="{00000000-0008-0000-0100-0000C4220000}"/>
                  </a:ext>
                </a:extLst>
              </xdr:cNvPr>
              <xdr:cNvSpPr/>
            </xdr:nvSpPr>
            <xdr:spPr bwMode="auto">
              <a:xfrm>
                <a:off x="6639548" y="35549417"/>
                <a:ext cx="1658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901" name="Check Box 1733" hidden="1">
                <a:extLst>
                  <a:ext uri="{63B3BB69-23CF-44E3-9099-C40C66FF867C}">
                    <a14:compatExt spid="_x0000_s8901"/>
                  </a:ext>
                  <a:ext uri="{FF2B5EF4-FFF2-40B4-BE49-F238E27FC236}">
                    <a16:creationId xmlns:a16="http://schemas.microsoft.com/office/drawing/2014/main" id="{00000000-0008-0000-0100-0000C5220000}"/>
                  </a:ext>
                </a:extLst>
              </xdr:cNvPr>
              <xdr:cNvSpPr/>
            </xdr:nvSpPr>
            <xdr:spPr bwMode="auto">
              <a:xfrm>
                <a:off x="6639544" y="35549417"/>
                <a:ext cx="1658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902" name="Check Box 1734" hidden="1">
                <a:extLst>
                  <a:ext uri="{63B3BB69-23CF-44E3-9099-C40C66FF867C}">
                    <a14:compatExt spid="_x0000_s8902"/>
                  </a:ext>
                  <a:ext uri="{FF2B5EF4-FFF2-40B4-BE49-F238E27FC236}">
                    <a16:creationId xmlns:a16="http://schemas.microsoft.com/office/drawing/2014/main" id="{00000000-0008-0000-0100-0000C6220000}"/>
                  </a:ext>
                </a:extLst>
              </xdr:cNvPr>
              <xdr:cNvSpPr/>
            </xdr:nvSpPr>
            <xdr:spPr bwMode="auto">
              <a:xfrm>
                <a:off x="6639548" y="35549417"/>
                <a:ext cx="1658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903" name="Check Box 1735" hidden="1">
                <a:extLst>
                  <a:ext uri="{63B3BB69-23CF-44E3-9099-C40C66FF867C}">
                    <a14:compatExt spid="_x0000_s8903"/>
                  </a:ext>
                  <a:ext uri="{FF2B5EF4-FFF2-40B4-BE49-F238E27FC236}">
                    <a16:creationId xmlns:a16="http://schemas.microsoft.com/office/drawing/2014/main" id="{00000000-0008-0000-0100-0000C7220000}"/>
                  </a:ext>
                </a:extLst>
              </xdr:cNvPr>
              <xdr:cNvSpPr/>
            </xdr:nvSpPr>
            <xdr:spPr bwMode="auto">
              <a:xfrm>
                <a:off x="6639548" y="35549417"/>
                <a:ext cx="1658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904" name="Check Box 1736" hidden="1">
                <a:extLst>
                  <a:ext uri="{63B3BB69-23CF-44E3-9099-C40C66FF867C}">
                    <a14:compatExt spid="_x0000_s8904"/>
                  </a:ext>
                  <a:ext uri="{FF2B5EF4-FFF2-40B4-BE49-F238E27FC236}">
                    <a16:creationId xmlns:a16="http://schemas.microsoft.com/office/drawing/2014/main" id="{00000000-0008-0000-0100-0000C8220000}"/>
                  </a:ext>
                </a:extLst>
              </xdr:cNvPr>
              <xdr:cNvSpPr/>
            </xdr:nvSpPr>
            <xdr:spPr bwMode="auto">
              <a:xfrm>
                <a:off x="6639548" y="35549417"/>
                <a:ext cx="1658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905" name="Check Box 1737" hidden="1">
                <a:extLst>
                  <a:ext uri="{63B3BB69-23CF-44E3-9099-C40C66FF867C}">
                    <a14:compatExt spid="_x0000_s8905"/>
                  </a:ext>
                  <a:ext uri="{FF2B5EF4-FFF2-40B4-BE49-F238E27FC236}">
                    <a16:creationId xmlns:a16="http://schemas.microsoft.com/office/drawing/2014/main" id="{00000000-0008-0000-0100-0000C9220000}"/>
                  </a:ext>
                </a:extLst>
              </xdr:cNvPr>
              <xdr:cNvSpPr/>
            </xdr:nvSpPr>
            <xdr:spPr bwMode="auto">
              <a:xfrm>
                <a:off x="4791084" y="0"/>
                <a:ext cx="165735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7</xdr:col>
          <xdr:colOff>2042</xdr:colOff>
          <xdr:row>52</xdr:row>
          <xdr:rowOff>971550</xdr:rowOff>
        </xdr:to>
        <xdr:grpSp>
          <xdr:nvGrpSpPr>
            <xdr:cNvPr id="1451" name="Group 1450">
              <a:extLst>
                <a:ext uri="{FF2B5EF4-FFF2-40B4-BE49-F238E27FC236}">
                  <a16:creationId xmlns:a16="http://schemas.microsoft.com/office/drawing/2014/main" id="{00000000-0008-0000-0100-0000AB050000}"/>
                </a:ext>
              </a:extLst>
            </xdr:cNvPr>
            <xdr:cNvGrpSpPr/>
          </xdr:nvGrpSpPr>
          <xdr:grpSpPr>
            <a:xfrm>
              <a:off x="7313083" y="112088083"/>
              <a:ext cx="838126" cy="971550"/>
              <a:chOff x="4791084" y="0"/>
              <a:chExt cx="3506835" cy="35549417"/>
            </a:xfrm>
          </xdr:grpSpPr>
          <xdr:sp macro="" textlink="">
            <xdr:nvSpPr>
              <xdr:cNvPr id="8906" name="Check Box 1738" hidden="1">
                <a:extLst>
                  <a:ext uri="{63B3BB69-23CF-44E3-9099-C40C66FF867C}">
                    <a14:compatExt spid="_x0000_s8906"/>
                  </a:ext>
                  <a:ext uri="{FF2B5EF4-FFF2-40B4-BE49-F238E27FC236}">
                    <a16:creationId xmlns:a16="http://schemas.microsoft.com/office/drawing/2014/main" id="{00000000-0008-0000-0100-0000CA220000}"/>
                  </a:ext>
                </a:extLst>
              </xdr:cNvPr>
              <xdr:cNvSpPr/>
            </xdr:nvSpPr>
            <xdr:spPr bwMode="auto">
              <a:xfrm>
                <a:off x="6639548" y="35549417"/>
                <a:ext cx="1658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907" name="Check Box 1739" hidden="1">
                <a:extLst>
                  <a:ext uri="{63B3BB69-23CF-44E3-9099-C40C66FF867C}">
                    <a14:compatExt spid="_x0000_s8907"/>
                  </a:ext>
                  <a:ext uri="{FF2B5EF4-FFF2-40B4-BE49-F238E27FC236}">
                    <a16:creationId xmlns:a16="http://schemas.microsoft.com/office/drawing/2014/main" id="{00000000-0008-0000-0100-0000CB220000}"/>
                  </a:ext>
                </a:extLst>
              </xdr:cNvPr>
              <xdr:cNvSpPr/>
            </xdr:nvSpPr>
            <xdr:spPr bwMode="auto">
              <a:xfrm>
                <a:off x="6639544" y="35549417"/>
                <a:ext cx="1658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908" name="Check Box 1740" hidden="1">
                <a:extLst>
                  <a:ext uri="{63B3BB69-23CF-44E3-9099-C40C66FF867C}">
                    <a14:compatExt spid="_x0000_s8908"/>
                  </a:ext>
                  <a:ext uri="{FF2B5EF4-FFF2-40B4-BE49-F238E27FC236}">
                    <a16:creationId xmlns:a16="http://schemas.microsoft.com/office/drawing/2014/main" id="{00000000-0008-0000-0100-0000CC220000}"/>
                  </a:ext>
                </a:extLst>
              </xdr:cNvPr>
              <xdr:cNvSpPr/>
            </xdr:nvSpPr>
            <xdr:spPr bwMode="auto">
              <a:xfrm>
                <a:off x="6639548" y="35549417"/>
                <a:ext cx="1658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909" name="Check Box 1741" hidden="1">
                <a:extLst>
                  <a:ext uri="{63B3BB69-23CF-44E3-9099-C40C66FF867C}">
                    <a14:compatExt spid="_x0000_s8909"/>
                  </a:ext>
                  <a:ext uri="{FF2B5EF4-FFF2-40B4-BE49-F238E27FC236}">
                    <a16:creationId xmlns:a16="http://schemas.microsoft.com/office/drawing/2014/main" id="{00000000-0008-0000-0100-0000CD220000}"/>
                  </a:ext>
                </a:extLst>
              </xdr:cNvPr>
              <xdr:cNvSpPr/>
            </xdr:nvSpPr>
            <xdr:spPr bwMode="auto">
              <a:xfrm>
                <a:off x="6639548" y="35549417"/>
                <a:ext cx="1658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910" name="Check Box 1742" hidden="1">
                <a:extLst>
                  <a:ext uri="{63B3BB69-23CF-44E3-9099-C40C66FF867C}">
                    <a14:compatExt spid="_x0000_s8910"/>
                  </a:ext>
                  <a:ext uri="{FF2B5EF4-FFF2-40B4-BE49-F238E27FC236}">
                    <a16:creationId xmlns:a16="http://schemas.microsoft.com/office/drawing/2014/main" id="{00000000-0008-0000-0100-0000CE220000}"/>
                  </a:ext>
                </a:extLst>
              </xdr:cNvPr>
              <xdr:cNvSpPr/>
            </xdr:nvSpPr>
            <xdr:spPr bwMode="auto">
              <a:xfrm>
                <a:off x="6639548" y="35549417"/>
                <a:ext cx="1658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911" name="Check Box 1743" hidden="1">
                <a:extLst>
                  <a:ext uri="{63B3BB69-23CF-44E3-9099-C40C66FF867C}">
                    <a14:compatExt spid="_x0000_s8911"/>
                  </a:ext>
                  <a:ext uri="{FF2B5EF4-FFF2-40B4-BE49-F238E27FC236}">
                    <a16:creationId xmlns:a16="http://schemas.microsoft.com/office/drawing/2014/main" id="{00000000-0008-0000-0100-0000CF220000}"/>
                  </a:ext>
                </a:extLst>
              </xdr:cNvPr>
              <xdr:cNvSpPr/>
            </xdr:nvSpPr>
            <xdr:spPr bwMode="auto">
              <a:xfrm>
                <a:off x="4791084" y="0"/>
                <a:ext cx="165735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xdr:row>
          <xdr:rowOff>0</xdr:rowOff>
        </xdr:from>
        <xdr:to>
          <xdr:col>7</xdr:col>
          <xdr:colOff>2042</xdr:colOff>
          <xdr:row>50</xdr:row>
          <xdr:rowOff>971550</xdr:rowOff>
        </xdr:to>
        <xdr:grpSp>
          <xdr:nvGrpSpPr>
            <xdr:cNvPr id="1458" name="Group 1457">
              <a:extLst>
                <a:ext uri="{FF2B5EF4-FFF2-40B4-BE49-F238E27FC236}">
                  <a16:creationId xmlns:a16="http://schemas.microsoft.com/office/drawing/2014/main" id="{00000000-0008-0000-0100-0000B2050000}"/>
                </a:ext>
              </a:extLst>
            </xdr:cNvPr>
            <xdr:cNvGrpSpPr/>
          </xdr:nvGrpSpPr>
          <xdr:grpSpPr>
            <a:xfrm>
              <a:off x="7313083" y="106680000"/>
              <a:ext cx="838126" cy="971550"/>
              <a:chOff x="4791084" y="0"/>
              <a:chExt cx="3506835" cy="31443083"/>
            </a:xfrm>
          </xdr:grpSpPr>
          <xdr:sp macro="" textlink="">
            <xdr:nvSpPr>
              <xdr:cNvPr id="8912" name="Check Box 1744" hidden="1">
                <a:extLst>
                  <a:ext uri="{63B3BB69-23CF-44E3-9099-C40C66FF867C}">
                    <a14:compatExt spid="_x0000_s8912"/>
                  </a:ext>
                  <a:ext uri="{FF2B5EF4-FFF2-40B4-BE49-F238E27FC236}">
                    <a16:creationId xmlns:a16="http://schemas.microsoft.com/office/drawing/2014/main" id="{00000000-0008-0000-0100-0000D0220000}"/>
                  </a:ext>
                </a:extLst>
              </xdr:cNvPr>
              <xdr:cNvSpPr/>
            </xdr:nvSpPr>
            <xdr:spPr bwMode="auto">
              <a:xfrm>
                <a:off x="6639548" y="31443083"/>
                <a:ext cx="1658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913" name="Check Box 1745" hidden="1">
                <a:extLst>
                  <a:ext uri="{63B3BB69-23CF-44E3-9099-C40C66FF867C}">
                    <a14:compatExt spid="_x0000_s8913"/>
                  </a:ext>
                  <a:ext uri="{FF2B5EF4-FFF2-40B4-BE49-F238E27FC236}">
                    <a16:creationId xmlns:a16="http://schemas.microsoft.com/office/drawing/2014/main" id="{00000000-0008-0000-0100-0000D1220000}"/>
                  </a:ext>
                </a:extLst>
              </xdr:cNvPr>
              <xdr:cNvSpPr/>
            </xdr:nvSpPr>
            <xdr:spPr bwMode="auto">
              <a:xfrm>
                <a:off x="6639544" y="31443083"/>
                <a:ext cx="1658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914" name="Check Box 1746" hidden="1">
                <a:extLst>
                  <a:ext uri="{63B3BB69-23CF-44E3-9099-C40C66FF867C}">
                    <a14:compatExt spid="_x0000_s8914"/>
                  </a:ext>
                  <a:ext uri="{FF2B5EF4-FFF2-40B4-BE49-F238E27FC236}">
                    <a16:creationId xmlns:a16="http://schemas.microsoft.com/office/drawing/2014/main" id="{00000000-0008-0000-0100-0000D2220000}"/>
                  </a:ext>
                </a:extLst>
              </xdr:cNvPr>
              <xdr:cNvSpPr/>
            </xdr:nvSpPr>
            <xdr:spPr bwMode="auto">
              <a:xfrm>
                <a:off x="6639548" y="31443083"/>
                <a:ext cx="1658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915" name="Check Box 1747" hidden="1">
                <a:extLst>
                  <a:ext uri="{63B3BB69-23CF-44E3-9099-C40C66FF867C}">
                    <a14:compatExt spid="_x0000_s8915"/>
                  </a:ext>
                  <a:ext uri="{FF2B5EF4-FFF2-40B4-BE49-F238E27FC236}">
                    <a16:creationId xmlns:a16="http://schemas.microsoft.com/office/drawing/2014/main" id="{00000000-0008-0000-0100-0000D3220000}"/>
                  </a:ext>
                </a:extLst>
              </xdr:cNvPr>
              <xdr:cNvSpPr/>
            </xdr:nvSpPr>
            <xdr:spPr bwMode="auto">
              <a:xfrm>
                <a:off x="6639548" y="31443083"/>
                <a:ext cx="1658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916" name="Check Box 1748" hidden="1">
                <a:extLst>
                  <a:ext uri="{63B3BB69-23CF-44E3-9099-C40C66FF867C}">
                    <a14:compatExt spid="_x0000_s8916"/>
                  </a:ext>
                  <a:ext uri="{FF2B5EF4-FFF2-40B4-BE49-F238E27FC236}">
                    <a16:creationId xmlns:a16="http://schemas.microsoft.com/office/drawing/2014/main" id="{00000000-0008-0000-0100-0000D4220000}"/>
                  </a:ext>
                </a:extLst>
              </xdr:cNvPr>
              <xdr:cNvSpPr/>
            </xdr:nvSpPr>
            <xdr:spPr bwMode="auto">
              <a:xfrm>
                <a:off x="6639548" y="31443083"/>
                <a:ext cx="165837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917" name="Check Box 1749" hidden="1">
                <a:extLst>
                  <a:ext uri="{63B3BB69-23CF-44E3-9099-C40C66FF867C}">
                    <a14:compatExt spid="_x0000_s8917"/>
                  </a:ext>
                  <a:ext uri="{FF2B5EF4-FFF2-40B4-BE49-F238E27FC236}">
                    <a16:creationId xmlns:a16="http://schemas.microsoft.com/office/drawing/2014/main" id="{00000000-0008-0000-0100-0000D5220000}"/>
                  </a:ext>
                </a:extLst>
              </xdr:cNvPr>
              <xdr:cNvSpPr/>
            </xdr:nvSpPr>
            <xdr:spPr bwMode="auto">
              <a:xfrm>
                <a:off x="4791084" y="0"/>
                <a:ext cx="165735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xdr:row>
          <xdr:rowOff>0</xdr:rowOff>
        </xdr:from>
        <xdr:to>
          <xdr:col>7</xdr:col>
          <xdr:colOff>2042</xdr:colOff>
          <xdr:row>49</xdr:row>
          <xdr:rowOff>0</xdr:rowOff>
        </xdr:to>
        <xdr:grpSp>
          <xdr:nvGrpSpPr>
            <xdr:cNvPr id="1465" name="Group 1464">
              <a:extLst>
                <a:ext uri="{FF2B5EF4-FFF2-40B4-BE49-F238E27FC236}">
                  <a16:creationId xmlns:a16="http://schemas.microsoft.com/office/drawing/2014/main" id="{00000000-0008-0000-0100-0000B9050000}"/>
                </a:ext>
              </a:extLst>
            </xdr:cNvPr>
            <xdr:cNvGrpSpPr/>
          </xdr:nvGrpSpPr>
          <xdr:grpSpPr>
            <a:xfrm>
              <a:off x="7313083" y="98414417"/>
              <a:ext cx="838126" cy="3217333"/>
              <a:chOff x="4790054" y="1752600"/>
              <a:chExt cx="1659392" cy="971550"/>
            </a:xfrm>
          </xdr:grpSpPr>
          <xdr:sp macro="" textlink="">
            <xdr:nvSpPr>
              <xdr:cNvPr id="8918" name="Check Box 1750" hidden="1">
                <a:extLst>
                  <a:ext uri="{63B3BB69-23CF-44E3-9099-C40C66FF867C}">
                    <a14:compatExt spid="_x0000_s8918"/>
                  </a:ext>
                  <a:ext uri="{FF2B5EF4-FFF2-40B4-BE49-F238E27FC236}">
                    <a16:creationId xmlns:a16="http://schemas.microsoft.com/office/drawing/2014/main" id="{00000000-0008-0000-0100-0000D622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919" name="Check Box 1751" hidden="1">
                <a:extLst>
                  <a:ext uri="{63B3BB69-23CF-44E3-9099-C40C66FF867C}">
                    <a14:compatExt spid="_x0000_s8919"/>
                  </a:ext>
                  <a:ext uri="{FF2B5EF4-FFF2-40B4-BE49-F238E27FC236}">
                    <a16:creationId xmlns:a16="http://schemas.microsoft.com/office/drawing/2014/main" id="{00000000-0008-0000-0100-0000D722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920" name="Check Box 1752" hidden="1">
                <a:extLst>
                  <a:ext uri="{63B3BB69-23CF-44E3-9099-C40C66FF867C}">
                    <a14:compatExt spid="_x0000_s8920"/>
                  </a:ext>
                  <a:ext uri="{FF2B5EF4-FFF2-40B4-BE49-F238E27FC236}">
                    <a16:creationId xmlns:a16="http://schemas.microsoft.com/office/drawing/2014/main" id="{00000000-0008-0000-0100-0000D822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921" name="Check Box 1753" hidden="1">
                <a:extLst>
                  <a:ext uri="{63B3BB69-23CF-44E3-9099-C40C66FF867C}">
                    <a14:compatExt spid="_x0000_s8921"/>
                  </a:ext>
                  <a:ext uri="{FF2B5EF4-FFF2-40B4-BE49-F238E27FC236}">
                    <a16:creationId xmlns:a16="http://schemas.microsoft.com/office/drawing/2014/main" id="{00000000-0008-0000-0100-0000D922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922" name="Check Box 1754" hidden="1">
                <a:extLst>
                  <a:ext uri="{63B3BB69-23CF-44E3-9099-C40C66FF867C}">
                    <a14:compatExt spid="_x0000_s8922"/>
                  </a:ext>
                  <a:ext uri="{FF2B5EF4-FFF2-40B4-BE49-F238E27FC236}">
                    <a16:creationId xmlns:a16="http://schemas.microsoft.com/office/drawing/2014/main" id="{00000000-0008-0000-0100-0000DA22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923" name="Check Box 1755" hidden="1">
                <a:extLst>
                  <a:ext uri="{63B3BB69-23CF-44E3-9099-C40C66FF867C}">
                    <a14:compatExt spid="_x0000_s8923"/>
                  </a:ext>
                  <a:ext uri="{FF2B5EF4-FFF2-40B4-BE49-F238E27FC236}">
                    <a16:creationId xmlns:a16="http://schemas.microsoft.com/office/drawing/2014/main" id="{00000000-0008-0000-0100-0000DB22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7</xdr:col>
          <xdr:colOff>2042</xdr:colOff>
          <xdr:row>55</xdr:row>
          <xdr:rowOff>0</xdr:rowOff>
        </xdr:to>
        <xdr:grpSp>
          <xdr:nvGrpSpPr>
            <xdr:cNvPr id="1472" name="Group 1471">
              <a:extLst>
                <a:ext uri="{FF2B5EF4-FFF2-40B4-BE49-F238E27FC236}">
                  <a16:creationId xmlns:a16="http://schemas.microsoft.com/office/drawing/2014/main" id="{00000000-0008-0000-0100-0000C0050000}"/>
                </a:ext>
              </a:extLst>
            </xdr:cNvPr>
            <xdr:cNvGrpSpPr/>
          </xdr:nvGrpSpPr>
          <xdr:grpSpPr>
            <a:xfrm>
              <a:off x="7313083" y="112088083"/>
              <a:ext cx="838126" cy="6688667"/>
              <a:chOff x="4790054" y="1752600"/>
              <a:chExt cx="1659392" cy="971550"/>
            </a:xfrm>
          </xdr:grpSpPr>
          <xdr:sp macro="" textlink="">
            <xdr:nvSpPr>
              <xdr:cNvPr id="8924" name="Check Box 1756" hidden="1">
                <a:extLst>
                  <a:ext uri="{63B3BB69-23CF-44E3-9099-C40C66FF867C}">
                    <a14:compatExt spid="_x0000_s8924"/>
                  </a:ext>
                  <a:ext uri="{FF2B5EF4-FFF2-40B4-BE49-F238E27FC236}">
                    <a16:creationId xmlns:a16="http://schemas.microsoft.com/office/drawing/2014/main" id="{00000000-0008-0000-0100-0000DC22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925" name="Check Box 1757" hidden="1">
                <a:extLst>
                  <a:ext uri="{63B3BB69-23CF-44E3-9099-C40C66FF867C}">
                    <a14:compatExt spid="_x0000_s8925"/>
                  </a:ext>
                  <a:ext uri="{FF2B5EF4-FFF2-40B4-BE49-F238E27FC236}">
                    <a16:creationId xmlns:a16="http://schemas.microsoft.com/office/drawing/2014/main" id="{00000000-0008-0000-0100-0000DD22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926" name="Check Box 1758" hidden="1">
                <a:extLst>
                  <a:ext uri="{63B3BB69-23CF-44E3-9099-C40C66FF867C}">
                    <a14:compatExt spid="_x0000_s8926"/>
                  </a:ext>
                  <a:ext uri="{FF2B5EF4-FFF2-40B4-BE49-F238E27FC236}">
                    <a16:creationId xmlns:a16="http://schemas.microsoft.com/office/drawing/2014/main" id="{00000000-0008-0000-0100-0000DE22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927" name="Check Box 1759" hidden="1">
                <a:extLst>
                  <a:ext uri="{63B3BB69-23CF-44E3-9099-C40C66FF867C}">
                    <a14:compatExt spid="_x0000_s8927"/>
                  </a:ext>
                  <a:ext uri="{FF2B5EF4-FFF2-40B4-BE49-F238E27FC236}">
                    <a16:creationId xmlns:a16="http://schemas.microsoft.com/office/drawing/2014/main" id="{00000000-0008-0000-0100-0000DF22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928" name="Check Box 1760" hidden="1">
                <a:extLst>
                  <a:ext uri="{63B3BB69-23CF-44E3-9099-C40C66FF867C}">
                    <a14:compatExt spid="_x0000_s8928"/>
                  </a:ext>
                  <a:ext uri="{FF2B5EF4-FFF2-40B4-BE49-F238E27FC236}">
                    <a16:creationId xmlns:a16="http://schemas.microsoft.com/office/drawing/2014/main" id="{00000000-0008-0000-0100-0000E022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929" name="Check Box 1761" hidden="1">
                <a:extLst>
                  <a:ext uri="{63B3BB69-23CF-44E3-9099-C40C66FF867C}">
                    <a14:compatExt spid="_x0000_s8929"/>
                  </a:ext>
                  <a:ext uri="{FF2B5EF4-FFF2-40B4-BE49-F238E27FC236}">
                    <a16:creationId xmlns:a16="http://schemas.microsoft.com/office/drawing/2014/main" id="{00000000-0008-0000-0100-0000E122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0</xdr:rowOff>
        </xdr:from>
        <xdr:to>
          <xdr:col>7</xdr:col>
          <xdr:colOff>2042</xdr:colOff>
          <xdr:row>46</xdr:row>
          <xdr:rowOff>971550</xdr:rowOff>
        </xdr:to>
        <xdr:grpSp>
          <xdr:nvGrpSpPr>
            <xdr:cNvPr id="1479" name="Group 1478">
              <a:extLst>
                <a:ext uri="{FF2B5EF4-FFF2-40B4-BE49-F238E27FC236}">
                  <a16:creationId xmlns:a16="http://schemas.microsoft.com/office/drawing/2014/main" id="{00000000-0008-0000-0100-0000C7050000}"/>
                </a:ext>
              </a:extLst>
            </xdr:cNvPr>
            <xdr:cNvGrpSpPr/>
          </xdr:nvGrpSpPr>
          <xdr:grpSpPr>
            <a:xfrm>
              <a:off x="7313083" y="95599250"/>
              <a:ext cx="838126" cy="971550"/>
              <a:chOff x="4790054" y="1752600"/>
              <a:chExt cx="1659392" cy="971550"/>
            </a:xfrm>
          </xdr:grpSpPr>
          <xdr:sp macro="" textlink="">
            <xdr:nvSpPr>
              <xdr:cNvPr id="8930" name="Check Box 1762" hidden="1">
                <a:extLst>
                  <a:ext uri="{63B3BB69-23CF-44E3-9099-C40C66FF867C}">
                    <a14:compatExt spid="_x0000_s8930"/>
                  </a:ext>
                  <a:ext uri="{FF2B5EF4-FFF2-40B4-BE49-F238E27FC236}">
                    <a16:creationId xmlns:a16="http://schemas.microsoft.com/office/drawing/2014/main" id="{00000000-0008-0000-0100-0000E222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931" name="Check Box 1763" hidden="1">
                <a:extLst>
                  <a:ext uri="{63B3BB69-23CF-44E3-9099-C40C66FF867C}">
                    <a14:compatExt spid="_x0000_s8931"/>
                  </a:ext>
                  <a:ext uri="{FF2B5EF4-FFF2-40B4-BE49-F238E27FC236}">
                    <a16:creationId xmlns:a16="http://schemas.microsoft.com/office/drawing/2014/main" id="{00000000-0008-0000-0100-0000E322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932" name="Check Box 1764" hidden="1">
                <a:extLst>
                  <a:ext uri="{63B3BB69-23CF-44E3-9099-C40C66FF867C}">
                    <a14:compatExt spid="_x0000_s8932"/>
                  </a:ext>
                  <a:ext uri="{FF2B5EF4-FFF2-40B4-BE49-F238E27FC236}">
                    <a16:creationId xmlns:a16="http://schemas.microsoft.com/office/drawing/2014/main" id="{00000000-0008-0000-0100-0000E422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933" name="Check Box 1765" hidden="1">
                <a:extLst>
                  <a:ext uri="{63B3BB69-23CF-44E3-9099-C40C66FF867C}">
                    <a14:compatExt spid="_x0000_s8933"/>
                  </a:ext>
                  <a:ext uri="{FF2B5EF4-FFF2-40B4-BE49-F238E27FC236}">
                    <a16:creationId xmlns:a16="http://schemas.microsoft.com/office/drawing/2014/main" id="{00000000-0008-0000-0100-0000E522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934" name="Check Box 1766" hidden="1">
                <a:extLst>
                  <a:ext uri="{63B3BB69-23CF-44E3-9099-C40C66FF867C}">
                    <a14:compatExt spid="_x0000_s8934"/>
                  </a:ext>
                  <a:ext uri="{FF2B5EF4-FFF2-40B4-BE49-F238E27FC236}">
                    <a16:creationId xmlns:a16="http://schemas.microsoft.com/office/drawing/2014/main" id="{00000000-0008-0000-0100-0000E622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935" name="Check Box 1767" hidden="1">
                <a:extLst>
                  <a:ext uri="{63B3BB69-23CF-44E3-9099-C40C66FF867C}">
                    <a14:compatExt spid="_x0000_s8935"/>
                  </a:ext>
                  <a:ext uri="{FF2B5EF4-FFF2-40B4-BE49-F238E27FC236}">
                    <a16:creationId xmlns:a16="http://schemas.microsoft.com/office/drawing/2014/main" id="{00000000-0008-0000-0100-0000E722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0</xdr:rowOff>
        </xdr:from>
        <xdr:to>
          <xdr:col>7</xdr:col>
          <xdr:colOff>2042</xdr:colOff>
          <xdr:row>45</xdr:row>
          <xdr:rowOff>971550</xdr:rowOff>
        </xdr:to>
        <xdr:grpSp>
          <xdr:nvGrpSpPr>
            <xdr:cNvPr id="1486" name="Group 1485">
              <a:extLst>
                <a:ext uri="{FF2B5EF4-FFF2-40B4-BE49-F238E27FC236}">
                  <a16:creationId xmlns:a16="http://schemas.microsoft.com/office/drawing/2014/main" id="{00000000-0008-0000-0100-0000CE050000}"/>
                </a:ext>
              </a:extLst>
            </xdr:cNvPr>
            <xdr:cNvGrpSpPr/>
          </xdr:nvGrpSpPr>
          <xdr:grpSpPr>
            <a:xfrm>
              <a:off x="7313083" y="92593583"/>
              <a:ext cx="838126" cy="971550"/>
              <a:chOff x="4790054" y="1752600"/>
              <a:chExt cx="1659392" cy="971550"/>
            </a:xfrm>
          </xdr:grpSpPr>
          <xdr:sp macro="" textlink="">
            <xdr:nvSpPr>
              <xdr:cNvPr id="8936" name="Check Box 1768" hidden="1">
                <a:extLst>
                  <a:ext uri="{63B3BB69-23CF-44E3-9099-C40C66FF867C}">
                    <a14:compatExt spid="_x0000_s8936"/>
                  </a:ext>
                  <a:ext uri="{FF2B5EF4-FFF2-40B4-BE49-F238E27FC236}">
                    <a16:creationId xmlns:a16="http://schemas.microsoft.com/office/drawing/2014/main" id="{00000000-0008-0000-0100-0000E822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937" name="Check Box 1769" hidden="1">
                <a:extLst>
                  <a:ext uri="{63B3BB69-23CF-44E3-9099-C40C66FF867C}">
                    <a14:compatExt spid="_x0000_s8937"/>
                  </a:ext>
                  <a:ext uri="{FF2B5EF4-FFF2-40B4-BE49-F238E27FC236}">
                    <a16:creationId xmlns:a16="http://schemas.microsoft.com/office/drawing/2014/main" id="{00000000-0008-0000-0100-0000E922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938" name="Check Box 1770" hidden="1">
                <a:extLst>
                  <a:ext uri="{63B3BB69-23CF-44E3-9099-C40C66FF867C}">
                    <a14:compatExt spid="_x0000_s8938"/>
                  </a:ext>
                  <a:ext uri="{FF2B5EF4-FFF2-40B4-BE49-F238E27FC236}">
                    <a16:creationId xmlns:a16="http://schemas.microsoft.com/office/drawing/2014/main" id="{00000000-0008-0000-0100-0000EA22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939" name="Check Box 1771" hidden="1">
                <a:extLst>
                  <a:ext uri="{63B3BB69-23CF-44E3-9099-C40C66FF867C}">
                    <a14:compatExt spid="_x0000_s8939"/>
                  </a:ext>
                  <a:ext uri="{FF2B5EF4-FFF2-40B4-BE49-F238E27FC236}">
                    <a16:creationId xmlns:a16="http://schemas.microsoft.com/office/drawing/2014/main" id="{00000000-0008-0000-0100-0000EB22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940" name="Check Box 1772" hidden="1">
                <a:extLst>
                  <a:ext uri="{63B3BB69-23CF-44E3-9099-C40C66FF867C}">
                    <a14:compatExt spid="_x0000_s8940"/>
                  </a:ext>
                  <a:ext uri="{FF2B5EF4-FFF2-40B4-BE49-F238E27FC236}">
                    <a16:creationId xmlns:a16="http://schemas.microsoft.com/office/drawing/2014/main" id="{00000000-0008-0000-0100-0000EC22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941" name="Check Box 1773" hidden="1">
                <a:extLst>
                  <a:ext uri="{63B3BB69-23CF-44E3-9099-C40C66FF867C}">
                    <a14:compatExt spid="_x0000_s8941"/>
                  </a:ext>
                  <a:ext uri="{FF2B5EF4-FFF2-40B4-BE49-F238E27FC236}">
                    <a16:creationId xmlns:a16="http://schemas.microsoft.com/office/drawing/2014/main" id="{00000000-0008-0000-0100-0000ED22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2042</xdr:colOff>
          <xdr:row>45</xdr:row>
          <xdr:rowOff>0</xdr:rowOff>
        </xdr:to>
        <xdr:grpSp>
          <xdr:nvGrpSpPr>
            <xdr:cNvPr id="1493" name="Group 1492">
              <a:extLst>
                <a:ext uri="{FF2B5EF4-FFF2-40B4-BE49-F238E27FC236}">
                  <a16:creationId xmlns:a16="http://schemas.microsoft.com/office/drawing/2014/main" id="{00000000-0008-0000-0100-0000D5050000}"/>
                </a:ext>
              </a:extLst>
            </xdr:cNvPr>
            <xdr:cNvGrpSpPr/>
          </xdr:nvGrpSpPr>
          <xdr:grpSpPr>
            <a:xfrm>
              <a:off x="7313083" y="91429417"/>
              <a:ext cx="838126" cy="1164166"/>
              <a:chOff x="4790054" y="1752600"/>
              <a:chExt cx="1659392" cy="971550"/>
            </a:xfrm>
          </xdr:grpSpPr>
          <xdr:sp macro="" textlink="">
            <xdr:nvSpPr>
              <xdr:cNvPr id="8942" name="Check Box 1774" hidden="1">
                <a:extLst>
                  <a:ext uri="{63B3BB69-23CF-44E3-9099-C40C66FF867C}">
                    <a14:compatExt spid="_x0000_s8942"/>
                  </a:ext>
                  <a:ext uri="{FF2B5EF4-FFF2-40B4-BE49-F238E27FC236}">
                    <a16:creationId xmlns:a16="http://schemas.microsoft.com/office/drawing/2014/main" id="{00000000-0008-0000-0100-0000EE22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943" name="Check Box 1775" hidden="1">
                <a:extLst>
                  <a:ext uri="{63B3BB69-23CF-44E3-9099-C40C66FF867C}">
                    <a14:compatExt spid="_x0000_s8943"/>
                  </a:ext>
                  <a:ext uri="{FF2B5EF4-FFF2-40B4-BE49-F238E27FC236}">
                    <a16:creationId xmlns:a16="http://schemas.microsoft.com/office/drawing/2014/main" id="{00000000-0008-0000-0100-0000EF22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944" name="Check Box 1776" hidden="1">
                <a:extLst>
                  <a:ext uri="{63B3BB69-23CF-44E3-9099-C40C66FF867C}">
                    <a14:compatExt spid="_x0000_s8944"/>
                  </a:ext>
                  <a:ext uri="{FF2B5EF4-FFF2-40B4-BE49-F238E27FC236}">
                    <a16:creationId xmlns:a16="http://schemas.microsoft.com/office/drawing/2014/main" id="{00000000-0008-0000-0100-0000F022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945" name="Check Box 1777" hidden="1">
                <a:extLst>
                  <a:ext uri="{63B3BB69-23CF-44E3-9099-C40C66FF867C}">
                    <a14:compatExt spid="_x0000_s8945"/>
                  </a:ext>
                  <a:ext uri="{FF2B5EF4-FFF2-40B4-BE49-F238E27FC236}">
                    <a16:creationId xmlns:a16="http://schemas.microsoft.com/office/drawing/2014/main" id="{00000000-0008-0000-0100-0000F122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946" name="Check Box 1778" hidden="1">
                <a:extLst>
                  <a:ext uri="{63B3BB69-23CF-44E3-9099-C40C66FF867C}">
                    <a14:compatExt spid="_x0000_s8946"/>
                  </a:ext>
                  <a:ext uri="{FF2B5EF4-FFF2-40B4-BE49-F238E27FC236}">
                    <a16:creationId xmlns:a16="http://schemas.microsoft.com/office/drawing/2014/main" id="{00000000-0008-0000-0100-0000F222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947" name="Check Box 1779" hidden="1">
                <a:extLst>
                  <a:ext uri="{63B3BB69-23CF-44E3-9099-C40C66FF867C}">
                    <a14:compatExt spid="_x0000_s8947"/>
                  </a:ext>
                  <a:ext uri="{FF2B5EF4-FFF2-40B4-BE49-F238E27FC236}">
                    <a16:creationId xmlns:a16="http://schemas.microsoft.com/office/drawing/2014/main" id="{00000000-0008-0000-0100-0000F322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7</xdr:col>
          <xdr:colOff>2042</xdr:colOff>
          <xdr:row>43</xdr:row>
          <xdr:rowOff>971550</xdr:rowOff>
        </xdr:to>
        <xdr:grpSp>
          <xdr:nvGrpSpPr>
            <xdr:cNvPr id="1500" name="Group 1499">
              <a:extLst>
                <a:ext uri="{FF2B5EF4-FFF2-40B4-BE49-F238E27FC236}">
                  <a16:creationId xmlns:a16="http://schemas.microsoft.com/office/drawing/2014/main" id="{00000000-0008-0000-0100-0000DC050000}"/>
                </a:ext>
              </a:extLst>
            </xdr:cNvPr>
            <xdr:cNvGrpSpPr/>
          </xdr:nvGrpSpPr>
          <xdr:grpSpPr>
            <a:xfrm>
              <a:off x="7313083" y="89916000"/>
              <a:ext cx="838126" cy="971550"/>
              <a:chOff x="4790054" y="1752600"/>
              <a:chExt cx="1659392" cy="971550"/>
            </a:xfrm>
          </xdr:grpSpPr>
          <xdr:sp macro="" textlink="">
            <xdr:nvSpPr>
              <xdr:cNvPr id="8948" name="Check Box 1780" hidden="1">
                <a:extLst>
                  <a:ext uri="{63B3BB69-23CF-44E3-9099-C40C66FF867C}">
                    <a14:compatExt spid="_x0000_s8948"/>
                  </a:ext>
                  <a:ext uri="{FF2B5EF4-FFF2-40B4-BE49-F238E27FC236}">
                    <a16:creationId xmlns:a16="http://schemas.microsoft.com/office/drawing/2014/main" id="{00000000-0008-0000-0100-0000F422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949" name="Check Box 1781" hidden="1">
                <a:extLst>
                  <a:ext uri="{63B3BB69-23CF-44E3-9099-C40C66FF867C}">
                    <a14:compatExt spid="_x0000_s8949"/>
                  </a:ext>
                  <a:ext uri="{FF2B5EF4-FFF2-40B4-BE49-F238E27FC236}">
                    <a16:creationId xmlns:a16="http://schemas.microsoft.com/office/drawing/2014/main" id="{00000000-0008-0000-0100-0000F522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950" name="Check Box 1782" hidden="1">
                <a:extLst>
                  <a:ext uri="{63B3BB69-23CF-44E3-9099-C40C66FF867C}">
                    <a14:compatExt spid="_x0000_s8950"/>
                  </a:ext>
                  <a:ext uri="{FF2B5EF4-FFF2-40B4-BE49-F238E27FC236}">
                    <a16:creationId xmlns:a16="http://schemas.microsoft.com/office/drawing/2014/main" id="{00000000-0008-0000-0100-0000F622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951" name="Check Box 1783" hidden="1">
                <a:extLst>
                  <a:ext uri="{63B3BB69-23CF-44E3-9099-C40C66FF867C}">
                    <a14:compatExt spid="_x0000_s8951"/>
                  </a:ext>
                  <a:ext uri="{FF2B5EF4-FFF2-40B4-BE49-F238E27FC236}">
                    <a16:creationId xmlns:a16="http://schemas.microsoft.com/office/drawing/2014/main" id="{00000000-0008-0000-0100-0000F722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952" name="Check Box 1784" hidden="1">
                <a:extLst>
                  <a:ext uri="{63B3BB69-23CF-44E3-9099-C40C66FF867C}">
                    <a14:compatExt spid="_x0000_s8952"/>
                  </a:ext>
                  <a:ext uri="{FF2B5EF4-FFF2-40B4-BE49-F238E27FC236}">
                    <a16:creationId xmlns:a16="http://schemas.microsoft.com/office/drawing/2014/main" id="{00000000-0008-0000-0100-0000F822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953" name="Check Box 1785" hidden="1">
                <a:extLst>
                  <a:ext uri="{63B3BB69-23CF-44E3-9099-C40C66FF867C}">
                    <a14:compatExt spid="_x0000_s8953"/>
                  </a:ext>
                  <a:ext uri="{FF2B5EF4-FFF2-40B4-BE49-F238E27FC236}">
                    <a16:creationId xmlns:a16="http://schemas.microsoft.com/office/drawing/2014/main" id="{00000000-0008-0000-0100-0000F922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xdr:row>
          <xdr:rowOff>0</xdr:rowOff>
        </xdr:from>
        <xdr:to>
          <xdr:col>7</xdr:col>
          <xdr:colOff>2042</xdr:colOff>
          <xdr:row>42</xdr:row>
          <xdr:rowOff>971550</xdr:rowOff>
        </xdr:to>
        <xdr:grpSp>
          <xdr:nvGrpSpPr>
            <xdr:cNvPr id="1507" name="Group 1506">
              <a:extLst>
                <a:ext uri="{FF2B5EF4-FFF2-40B4-BE49-F238E27FC236}">
                  <a16:creationId xmlns:a16="http://schemas.microsoft.com/office/drawing/2014/main" id="{00000000-0008-0000-0100-0000E3050000}"/>
                </a:ext>
              </a:extLst>
            </xdr:cNvPr>
            <xdr:cNvGrpSpPr/>
          </xdr:nvGrpSpPr>
          <xdr:grpSpPr>
            <a:xfrm>
              <a:off x="7313083" y="87704083"/>
              <a:ext cx="838126" cy="971550"/>
              <a:chOff x="4790054" y="1752600"/>
              <a:chExt cx="1659392" cy="971550"/>
            </a:xfrm>
          </xdr:grpSpPr>
          <xdr:sp macro="" textlink="">
            <xdr:nvSpPr>
              <xdr:cNvPr id="8954" name="Check Box 1786" hidden="1">
                <a:extLst>
                  <a:ext uri="{63B3BB69-23CF-44E3-9099-C40C66FF867C}">
                    <a14:compatExt spid="_x0000_s8954"/>
                  </a:ext>
                  <a:ext uri="{FF2B5EF4-FFF2-40B4-BE49-F238E27FC236}">
                    <a16:creationId xmlns:a16="http://schemas.microsoft.com/office/drawing/2014/main" id="{00000000-0008-0000-0100-0000FA22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955" name="Check Box 1787" hidden="1">
                <a:extLst>
                  <a:ext uri="{63B3BB69-23CF-44E3-9099-C40C66FF867C}">
                    <a14:compatExt spid="_x0000_s8955"/>
                  </a:ext>
                  <a:ext uri="{FF2B5EF4-FFF2-40B4-BE49-F238E27FC236}">
                    <a16:creationId xmlns:a16="http://schemas.microsoft.com/office/drawing/2014/main" id="{00000000-0008-0000-0100-0000FB22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956" name="Check Box 1788" hidden="1">
                <a:extLst>
                  <a:ext uri="{63B3BB69-23CF-44E3-9099-C40C66FF867C}">
                    <a14:compatExt spid="_x0000_s8956"/>
                  </a:ext>
                  <a:ext uri="{FF2B5EF4-FFF2-40B4-BE49-F238E27FC236}">
                    <a16:creationId xmlns:a16="http://schemas.microsoft.com/office/drawing/2014/main" id="{00000000-0008-0000-0100-0000FC22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957" name="Check Box 1789" hidden="1">
                <a:extLst>
                  <a:ext uri="{63B3BB69-23CF-44E3-9099-C40C66FF867C}">
                    <a14:compatExt spid="_x0000_s8957"/>
                  </a:ext>
                  <a:ext uri="{FF2B5EF4-FFF2-40B4-BE49-F238E27FC236}">
                    <a16:creationId xmlns:a16="http://schemas.microsoft.com/office/drawing/2014/main" id="{00000000-0008-0000-0100-0000FD22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958" name="Check Box 1790" hidden="1">
                <a:extLst>
                  <a:ext uri="{63B3BB69-23CF-44E3-9099-C40C66FF867C}">
                    <a14:compatExt spid="_x0000_s8958"/>
                  </a:ext>
                  <a:ext uri="{FF2B5EF4-FFF2-40B4-BE49-F238E27FC236}">
                    <a16:creationId xmlns:a16="http://schemas.microsoft.com/office/drawing/2014/main" id="{00000000-0008-0000-0100-0000FE22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959" name="Check Box 1791" hidden="1">
                <a:extLst>
                  <a:ext uri="{63B3BB69-23CF-44E3-9099-C40C66FF867C}">
                    <a14:compatExt spid="_x0000_s8959"/>
                  </a:ext>
                  <a:ext uri="{FF2B5EF4-FFF2-40B4-BE49-F238E27FC236}">
                    <a16:creationId xmlns:a16="http://schemas.microsoft.com/office/drawing/2014/main" id="{00000000-0008-0000-0100-0000FF22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7</xdr:col>
          <xdr:colOff>2042</xdr:colOff>
          <xdr:row>41</xdr:row>
          <xdr:rowOff>971550</xdr:rowOff>
        </xdr:to>
        <xdr:grpSp>
          <xdr:nvGrpSpPr>
            <xdr:cNvPr id="1514" name="Group 1513">
              <a:extLst>
                <a:ext uri="{FF2B5EF4-FFF2-40B4-BE49-F238E27FC236}">
                  <a16:creationId xmlns:a16="http://schemas.microsoft.com/office/drawing/2014/main" id="{00000000-0008-0000-0100-0000EA050000}"/>
                </a:ext>
              </a:extLst>
            </xdr:cNvPr>
            <xdr:cNvGrpSpPr/>
          </xdr:nvGrpSpPr>
          <xdr:grpSpPr>
            <a:xfrm>
              <a:off x="7313083" y="86000167"/>
              <a:ext cx="838126" cy="971550"/>
              <a:chOff x="4790054" y="1752600"/>
              <a:chExt cx="1659392" cy="971550"/>
            </a:xfrm>
          </xdr:grpSpPr>
          <xdr:sp macro="" textlink="">
            <xdr:nvSpPr>
              <xdr:cNvPr id="8960" name="Check Box 1792" hidden="1">
                <a:extLst>
                  <a:ext uri="{63B3BB69-23CF-44E3-9099-C40C66FF867C}">
                    <a14:compatExt spid="_x0000_s8960"/>
                  </a:ext>
                  <a:ext uri="{FF2B5EF4-FFF2-40B4-BE49-F238E27FC236}">
                    <a16:creationId xmlns:a16="http://schemas.microsoft.com/office/drawing/2014/main" id="{00000000-0008-0000-0100-00000023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961" name="Check Box 1793" hidden="1">
                <a:extLst>
                  <a:ext uri="{63B3BB69-23CF-44E3-9099-C40C66FF867C}">
                    <a14:compatExt spid="_x0000_s8961"/>
                  </a:ext>
                  <a:ext uri="{FF2B5EF4-FFF2-40B4-BE49-F238E27FC236}">
                    <a16:creationId xmlns:a16="http://schemas.microsoft.com/office/drawing/2014/main" id="{00000000-0008-0000-0100-00000123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962" name="Check Box 1794" hidden="1">
                <a:extLst>
                  <a:ext uri="{63B3BB69-23CF-44E3-9099-C40C66FF867C}">
                    <a14:compatExt spid="_x0000_s8962"/>
                  </a:ext>
                  <a:ext uri="{FF2B5EF4-FFF2-40B4-BE49-F238E27FC236}">
                    <a16:creationId xmlns:a16="http://schemas.microsoft.com/office/drawing/2014/main" id="{00000000-0008-0000-0100-00000223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963" name="Check Box 1795" hidden="1">
                <a:extLst>
                  <a:ext uri="{63B3BB69-23CF-44E3-9099-C40C66FF867C}">
                    <a14:compatExt spid="_x0000_s8963"/>
                  </a:ext>
                  <a:ext uri="{FF2B5EF4-FFF2-40B4-BE49-F238E27FC236}">
                    <a16:creationId xmlns:a16="http://schemas.microsoft.com/office/drawing/2014/main" id="{00000000-0008-0000-0100-00000323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964" name="Check Box 1796" hidden="1">
                <a:extLst>
                  <a:ext uri="{63B3BB69-23CF-44E3-9099-C40C66FF867C}">
                    <a14:compatExt spid="_x0000_s8964"/>
                  </a:ext>
                  <a:ext uri="{FF2B5EF4-FFF2-40B4-BE49-F238E27FC236}">
                    <a16:creationId xmlns:a16="http://schemas.microsoft.com/office/drawing/2014/main" id="{00000000-0008-0000-0100-00000423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965" name="Check Box 1797" hidden="1">
                <a:extLst>
                  <a:ext uri="{63B3BB69-23CF-44E3-9099-C40C66FF867C}">
                    <a14:compatExt spid="_x0000_s8965"/>
                  </a:ext>
                  <a:ext uri="{FF2B5EF4-FFF2-40B4-BE49-F238E27FC236}">
                    <a16:creationId xmlns:a16="http://schemas.microsoft.com/office/drawing/2014/main" id="{00000000-0008-0000-0100-00000523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9525</xdr:rowOff>
        </xdr:from>
        <xdr:to>
          <xdr:col>7</xdr:col>
          <xdr:colOff>2042</xdr:colOff>
          <xdr:row>40</xdr:row>
          <xdr:rowOff>155575</xdr:rowOff>
        </xdr:to>
        <xdr:grpSp>
          <xdr:nvGrpSpPr>
            <xdr:cNvPr id="1521" name="Group 1520">
              <a:extLst>
                <a:ext uri="{FF2B5EF4-FFF2-40B4-BE49-F238E27FC236}">
                  <a16:creationId xmlns:a16="http://schemas.microsoft.com/office/drawing/2014/main" id="{00000000-0008-0000-0100-0000F1050000}"/>
                </a:ext>
              </a:extLst>
            </xdr:cNvPr>
            <xdr:cNvGrpSpPr/>
          </xdr:nvGrpSpPr>
          <xdr:grpSpPr>
            <a:xfrm>
              <a:off x="7313083" y="84549192"/>
              <a:ext cx="838126" cy="146050"/>
              <a:chOff x="4790054" y="1752596"/>
              <a:chExt cx="1659392" cy="971553"/>
            </a:xfrm>
          </xdr:grpSpPr>
          <xdr:sp macro="" textlink="">
            <xdr:nvSpPr>
              <xdr:cNvPr id="8966" name="Check Box 1798" hidden="1">
                <a:extLst>
                  <a:ext uri="{63B3BB69-23CF-44E3-9099-C40C66FF867C}">
                    <a14:compatExt spid="_x0000_s8966"/>
                  </a:ext>
                  <a:ext uri="{FF2B5EF4-FFF2-40B4-BE49-F238E27FC236}">
                    <a16:creationId xmlns:a16="http://schemas.microsoft.com/office/drawing/2014/main" id="{00000000-0008-0000-0100-000006230000}"/>
                  </a:ext>
                </a:extLst>
              </xdr:cNvPr>
              <xdr:cNvSpPr/>
            </xdr:nvSpPr>
            <xdr:spPr bwMode="auto">
              <a:xfrm>
                <a:off x="4791076" y="1752596"/>
                <a:ext cx="1658370" cy="219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967" name="Check Box 1799" hidden="1">
                <a:extLst>
                  <a:ext uri="{63B3BB69-23CF-44E3-9099-C40C66FF867C}">
                    <a14:compatExt spid="_x0000_s8967"/>
                  </a:ext>
                  <a:ext uri="{FF2B5EF4-FFF2-40B4-BE49-F238E27FC236}">
                    <a16:creationId xmlns:a16="http://schemas.microsoft.com/office/drawing/2014/main" id="{00000000-0008-0000-0100-000007230000}"/>
                  </a:ext>
                </a:extLst>
              </xdr:cNvPr>
              <xdr:cNvSpPr/>
            </xdr:nvSpPr>
            <xdr:spPr bwMode="auto">
              <a:xfrm>
                <a:off x="4790054" y="1938065"/>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968" name="Check Box 1800" hidden="1">
                <a:extLst>
                  <a:ext uri="{63B3BB69-23CF-44E3-9099-C40C66FF867C}">
                    <a14:compatExt spid="_x0000_s8968"/>
                  </a:ext>
                  <a:ext uri="{FF2B5EF4-FFF2-40B4-BE49-F238E27FC236}">
                    <a16:creationId xmlns:a16="http://schemas.microsoft.com/office/drawing/2014/main" id="{00000000-0008-0000-0100-000008230000}"/>
                  </a:ext>
                </a:extLst>
              </xdr:cNvPr>
              <xdr:cNvSpPr/>
            </xdr:nvSpPr>
            <xdr:spPr bwMode="auto">
              <a:xfrm>
                <a:off x="4791076" y="2082397"/>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969" name="Check Box 1801" hidden="1">
                <a:extLst>
                  <a:ext uri="{63B3BB69-23CF-44E3-9099-C40C66FF867C}">
                    <a14:compatExt spid="_x0000_s8969"/>
                  </a:ext>
                  <a:ext uri="{FF2B5EF4-FFF2-40B4-BE49-F238E27FC236}">
                    <a16:creationId xmlns:a16="http://schemas.microsoft.com/office/drawing/2014/main" id="{00000000-0008-0000-0100-000009230000}"/>
                  </a:ext>
                </a:extLst>
              </xdr:cNvPr>
              <xdr:cNvSpPr/>
            </xdr:nvSpPr>
            <xdr:spPr bwMode="auto">
              <a:xfrm>
                <a:off x="4790054" y="2238922"/>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970" name="Check Box 1802" hidden="1">
                <a:extLst>
                  <a:ext uri="{63B3BB69-23CF-44E3-9099-C40C66FF867C}">
                    <a14:compatExt spid="_x0000_s8970"/>
                  </a:ext>
                  <a:ext uri="{FF2B5EF4-FFF2-40B4-BE49-F238E27FC236}">
                    <a16:creationId xmlns:a16="http://schemas.microsoft.com/office/drawing/2014/main" id="{00000000-0008-0000-0100-00000A230000}"/>
                  </a:ext>
                </a:extLst>
              </xdr:cNvPr>
              <xdr:cNvSpPr/>
            </xdr:nvSpPr>
            <xdr:spPr bwMode="auto">
              <a:xfrm>
                <a:off x="4791076" y="2393930"/>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971" name="Check Box 1803" hidden="1">
                <a:extLst>
                  <a:ext uri="{63B3BB69-23CF-44E3-9099-C40C66FF867C}">
                    <a14:compatExt spid="_x0000_s8971"/>
                  </a:ext>
                  <a:ext uri="{FF2B5EF4-FFF2-40B4-BE49-F238E27FC236}">
                    <a16:creationId xmlns:a16="http://schemas.microsoft.com/office/drawing/2014/main" id="{00000000-0008-0000-0100-00000B230000}"/>
                  </a:ext>
                </a:extLst>
              </xdr:cNvPr>
              <xdr:cNvSpPr/>
            </xdr:nvSpPr>
            <xdr:spPr bwMode="auto">
              <a:xfrm>
                <a:off x="4791076" y="2505074"/>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7</xdr:col>
          <xdr:colOff>2042</xdr:colOff>
          <xdr:row>62</xdr:row>
          <xdr:rowOff>0</xdr:rowOff>
        </xdr:to>
        <xdr:grpSp>
          <xdr:nvGrpSpPr>
            <xdr:cNvPr id="1528" name="Group 1527">
              <a:extLst>
                <a:ext uri="{FF2B5EF4-FFF2-40B4-BE49-F238E27FC236}">
                  <a16:creationId xmlns:a16="http://schemas.microsoft.com/office/drawing/2014/main" id="{00000000-0008-0000-0100-0000F8050000}"/>
                </a:ext>
              </a:extLst>
            </xdr:cNvPr>
            <xdr:cNvGrpSpPr/>
          </xdr:nvGrpSpPr>
          <xdr:grpSpPr>
            <a:xfrm>
              <a:off x="7313083" y="139520083"/>
              <a:ext cx="838126" cy="3651250"/>
              <a:chOff x="4790054" y="1752600"/>
              <a:chExt cx="1659392" cy="971550"/>
            </a:xfrm>
          </xdr:grpSpPr>
          <xdr:sp macro="" textlink="">
            <xdr:nvSpPr>
              <xdr:cNvPr id="8991" name="Check Box 1823" hidden="1">
                <a:extLst>
                  <a:ext uri="{63B3BB69-23CF-44E3-9099-C40C66FF867C}">
                    <a14:compatExt spid="_x0000_s8991"/>
                  </a:ext>
                  <a:ext uri="{FF2B5EF4-FFF2-40B4-BE49-F238E27FC236}">
                    <a16:creationId xmlns:a16="http://schemas.microsoft.com/office/drawing/2014/main" id="{00000000-0008-0000-0100-00001F23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992" name="Check Box 1824" hidden="1">
                <a:extLst>
                  <a:ext uri="{63B3BB69-23CF-44E3-9099-C40C66FF867C}">
                    <a14:compatExt spid="_x0000_s8992"/>
                  </a:ext>
                  <a:ext uri="{FF2B5EF4-FFF2-40B4-BE49-F238E27FC236}">
                    <a16:creationId xmlns:a16="http://schemas.microsoft.com/office/drawing/2014/main" id="{00000000-0008-0000-0100-00002023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993" name="Check Box 1825" hidden="1">
                <a:extLst>
                  <a:ext uri="{63B3BB69-23CF-44E3-9099-C40C66FF867C}">
                    <a14:compatExt spid="_x0000_s8993"/>
                  </a:ext>
                  <a:ext uri="{FF2B5EF4-FFF2-40B4-BE49-F238E27FC236}">
                    <a16:creationId xmlns:a16="http://schemas.microsoft.com/office/drawing/2014/main" id="{00000000-0008-0000-0100-00002123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8994" name="Check Box 1826" hidden="1">
                <a:extLst>
                  <a:ext uri="{63B3BB69-23CF-44E3-9099-C40C66FF867C}">
                    <a14:compatExt spid="_x0000_s8994"/>
                  </a:ext>
                  <a:ext uri="{FF2B5EF4-FFF2-40B4-BE49-F238E27FC236}">
                    <a16:creationId xmlns:a16="http://schemas.microsoft.com/office/drawing/2014/main" id="{00000000-0008-0000-0100-00002223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8995" name="Check Box 1827" hidden="1">
                <a:extLst>
                  <a:ext uri="{63B3BB69-23CF-44E3-9099-C40C66FF867C}">
                    <a14:compatExt spid="_x0000_s8995"/>
                  </a:ext>
                  <a:ext uri="{FF2B5EF4-FFF2-40B4-BE49-F238E27FC236}">
                    <a16:creationId xmlns:a16="http://schemas.microsoft.com/office/drawing/2014/main" id="{00000000-0008-0000-0100-00002323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8996" name="Check Box 1828" hidden="1">
                <a:extLst>
                  <a:ext uri="{63B3BB69-23CF-44E3-9099-C40C66FF867C}">
                    <a14:compatExt spid="_x0000_s8996"/>
                  </a:ext>
                  <a:ext uri="{FF2B5EF4-FFF2-40B4-BE49-F238E27FC236}">
                    <a16:creationId xmlns:a16="http://schemas.microsoft.com/office/drawing/2014/main" id="{00000000-0008-0000-0100-00002423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7</xdr:col>
          <xdr:colOff>2042</xdr:colOff>
          <xdr:row>61</xdr:row>
          <xdr:rowOff>0</xdr:rowOff>
        </xdr:to>
        <xdr:grpSp>
          <xdr:nvGrpSpPr>
            <xdr:cNvPr id="1535" name="Group 1534">
              <a:extLst>
                <a:ext uri="{FF2B5EF4-FFF2-40B4-BE49-F238E27FC236}">
                  <a16:creationId xmlns:a16="http://schemas.microsoft.com/office/drawing/2014/main" id="{00000000-0008-0000-0100-0000FF050000}"/>
                </a:ext>
              </a:extLst>
            </xdr:cNvPr>
            <xdr:cNvGrpSpPr/>
          </xdr:nvGrpSpPr>
          <xdr:grpSpPr>
            <a:xfrm>
              <a:off x="7313083" y="135572500"/>
              <a:ext cx="838126" cy="3947583"/>
              <a:chOff x="4790054" y="1752600"/>
              <a:chExt cx="1659392" cy="971550"/>
            </a:xfrm>
          </xdr:grpSpPr>
          <xdr:sp macro="" textlink="">
            <xdr:nvSpPr>
              <xdr:cNvPr id="8997" name="Check Box 1829" hidden="1">
                <a:extLst>
                  <a:ext uri="{63B3BB69-23CF-44E3-9099-C40C66FF867C}">
                    <a14:compatExt spid="_x0000_s8997"/>
                  </a:ext>
                  <a:ext uri="{FF2B5EF4-FFF2-40B4-BE49-F238E27FC236}">
                    <a16:creationId xmlns:a16="http://schemas.microsoft.com/office/drawing/2014/main" id="{00000000-0008-0000-0100-00002523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8998" name="Check Box 1830" hidden="1">
                <a:extLst>
                  <a:ext uri="{63B3BB69-23CF-44E3-9099-C40C66FF867C}">
                    <a14:compatExt spid="_x0000_s8998"/>
                  </a:ext>
                  <a:ext uri="{FF2B5EF4-FFF2-40B4-BE49-F238E27FC236}">
                    <a16:creationId xmlns:a16="http://schemas.microsoft.com/office/drawing/2014/main" id="{00000000-0008-0000-0100-00002623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8999" name="Check Box 1831" hidden="1">
                <a:extLst>
                  <a:ext uri="{63B3BB69-23CF-44E3-9099-C40C66FF867C}">
                    <a14:compatExt spid="_x0000_s8999"/>
                  </a:ext>
                  <a:ext uri="{FF2B5EF4-FFF2-40B4-BE49-F238E27FC236}">
                    <a16:creationId xmlns:a16="http://schemas.microsoft.com/office/drawing/2014/main" id="{00000000-0008-0000-0100-00002723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000" name="Check Box 1832" hidden="1">
                <a:extLst>
                  <a:ext uri="{63B3BB69-23CF-44E3-9099-C40C66FF867C}">
                    <a14:compatExt spid="_x0000_s9000"/>
                  </a:ext>
                  <a:ext uri="{FF2B5EF4-FFF2-40B4-BE49-F238E27FC236}">
                    <a16:creationId xmlns:a16="http://schemas.microsoft.com/office/drawing/2014/main" id="{00000000-0008-0000-0100-00002823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001" name="Check Box 1833" hidden="1">
                <a:extLst>
                  <a:ext uri="{63B3BB69-23CF-44E3-9099-C40C66FF867C}">
                    <a14:compatExt spid="_x0000_s9001"/>
                  </a:ext>
                  <a:ext uri="{FF2B5EF4-FFF2-40B4-BE49-F238E27FC236}">
                    <a16:creationId xmlns:a16="http://schemas.microsoft.com/office/drawing/2014/main" id="{00000000-0008-0000-0100-00002923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002" name="Check Box 1834" hidden="1">
                <a:extLst>
                  <a:ext uri="{63B3BB69-23CF-44E3-9099-C40C66FF867C}">
                    <a14:compatExt spid="_x0000_s9002"/>
                  </a:ext>
                  <a:ext uri="{FF2B5EF4-FFF2-40B4-BE49-F238E27FC236}">
                    <a16:creationId xmlns:a16="http://schemas.microsoft.com/office/drawing/2014/main" id="{00000000-0008-0000-0100-00002A23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7</xdr:col>
          <xdr:colOff>2042</xdr:colOff>
          <xdr:row>60</xdr:row>
          <xdr:rowOff>0</xdr:rowOff>
        </xdr:to>
        <xdr:grpSp>
          <xdr:nvGrpSpPr>
            <xdr:cNvPr id="1542" name="Group 1541">
              <a:extLst>
                <a:ext uri="{FF2B5EF4-FFF2-40B4-BE49-F238E27FC236}">
                  <a16:creationId xmlns:a16="http://schemas.microsoft.com/office/drawing/2014/main" id="{00000000-0008-0000-0100-000006060000}"/>
                </a:ext>
              </a:extLst>
            </xdr:cNvPr>
            <xdr:cNvGrpSpPr/>
          </xdr:nvGrpSpPr>
          <xdr:grpSpPr>
            <a:xfrm>
              <a:off x="7313083" y="130460750"/>
              <a:ext cx="838126" cy="5111750"/>
              <a:chOff x="4790054" y="1752600"/>
              <a:chExt cx="1659392" cy="971550"/>
            </a:xfrm>
          </xdr:grpSpPr>
          <xdr:sp macro="" textlink="">
            <xdr:nvSpPr>
              <xdr:cNvPr id="9003" name="Check Box 1835" hidden="1">
                <a:extLst>
                  <a:ext uri="{63B3BB69-23CF-44E3-9099-C40C66FF867C}">
                    <a14:compatExt spid="_x0000_s9003"/>
                  </a:ext>
                  <a:ext uri="{FF2B5EF4-FFF2-40B4-BE49-F238E27FC236}">
                    <a16:creationId xmlns:a16="http://schemas.microsoft.com/office/drawing/2014/main" id="{00000000-0008-0000-0100-00002B23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9004" name="Check Box 1836" hidden="1">
                <a:extLst>
                  <a:ext uri="{63B3BB69-23CF-44E3-9099-C40C66FF867C}">
                    <a14:compatExt spid="_x0000_s9004"/>
                  </a:ext>
                  <a:ext uri="{FF2B5EF4-FFF2-40B4-BE49-F238E27FC236}">
                    <a16:creationId xmlns:a16="http://schemas.microsoft.com/office/drawing/2014/main" id="{00000000-0008-0000-0100-00002C23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9005" name="Check Box 1837" hidden="1">
                <a:extLst>
                  <a:ext uri="{63B3BB69-23CF-44E3-9099-C40C66FF867C}">
                    <a14:compatExt spid="_x0000_s9005"/>
                  </a:ext>
                  <a:ext uri="{FF2B5EF4-FFF2-40B4-BE49-F238E27FC236}">
                    <a16:creationId xmlns:a16="http://schemas.microsoft.com/office/drawing/2014/main" id="{00000000-0008-0000-0100-00002D23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006" name="Check Box 1838" hidden="1">
                <a:extLst>
                  <a:ext uri="{63B3BB69-23CF-44E3-9099-C40C66FF867C}">
                    <a14:compatExt spid="_x0000_s9006"/>
                  </a:ext>
                  <a:ext uri="{FF2B5EF4-FFF2-40B4-BE49-F238E27FC236}">
                    <a16:creationId xmlns:a16="http://schemas.microsoft.com/office/drawing/2014/main" id="{00000000-0008-0000-0100-00002E23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007" name="Check Box 1839" hidden="1">
                <a:extLst>
                  <a:ext uri="{63B3BB69-23CF-44E3-9099-C40C66FF867C}">
                    <a14:compatExt spid="_x0000_s9007"/>
                  </a:ext>
                  <a:ext uri="{FF2B5EF4-FFF2-40B4-BE49-F238E27FC236}">
                    <a16:creationId xmlns:a16="http://schemas.microsoft.com/office/drawing/2014/main" id="{00000000-0008-0000-0100-00002F23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008" name="Check Box 1840" hidden="1">
                <a:extLst>
                  <a:ext uri="{63B3BB69-23CF-44E3-9099-C40C66FF867C}">
                    <a14:compatExt spid="_x0000_s9008"/>
                  </a:ext>
                  <a:ext uri="{FF2B5EF4-FFF2-40B4-BE49-F238E27FC236}">
                    <a16:creationId xmlns:a16="http://schemas.microsoft.com/office/drawing/2014/main" id="{00000000-0008-0000-0100-00003023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7</xdr:col>
          <xdr:colOff>2042</xdr:colOff>
          <xdr:row>59</xdr:row>
          <xdr:rowOff>0</xdr:rowOff>
        </xdr:to>
        <xdr:grpSp>
          <xdr:nvGrpSpPr>
            <xdr:cNvPr id="1549" name="Group 1548">
              <a:extLst>
                <a:ext uri="{FF2B5EF4-FFF2-40B4-BE49-F238E27FC236}">
                  <a16:creationId xmlns:a16="http://schemas.microsoft.com/office/drawing/2014/main" id="{00000000-0008-0000-0100-00000D060000}"/>
                </a:ext>
              </a:extLst>
            </xdr:cNvPr>
            <xdr:cNvGrpSpPr/>
          </xdr:nvGrpSpPr>
          <xdr:grpSpPr>
            <a:xfrm>
              <a:off x="7313083" y="126227417"/>
              <a:ext cx="838126" cy="4233333"/>
              <a:chOff x="4790054" y="1752600"/>
              <a:chExt cx="1659392" cy="971550"/>
            </a:xfrm>
          </xdr:grpSpPr>
          <xdr:sp macro="" textlink="">
            <xdr:nvSpPr>
              <xdr:cNvPr id="9009" name="Check Box 1841" hidden="1">
                <a:extLst>
                  <a:ext uri="{63B3BB69-23CF-44E3-9099-C40C66FF867C}">
                    <a14:compatExt spid="_x0000_s9009"/>
                  </a:ext>
                  <a:ext uri="{FF2B5EF4-FFF2-40B4-BE49-F238E27FC236}">
                    <a16:creationId xmlns:a16="http://schemas.microsoft.com/office/drawing/2014/main" id="{00000000-0008-0000-0100-00003123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9010" name="Check Box 1842" hidden="1">
                <a:extLst>
                  <a:ext uri="{63B3BB69-23CF-44E3-9099-C40C66FF867C}">
                    <a14:compatExt spid="_x0000_s9010"/>
                  </a:ext>
                  <a:ext uri="{FF2B5EF4-FFF2-40B4-BE49-F238E27FC236}">
                    <a16:creationId xmlns:a16="http://schemas.microsoft.com/office/drawing/2014/main" id="{00000000-0008-0000-0100-00003223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9011" name="Check Box 1843" hidden="1">
                <a:extLst>
                  <a:ext uri="{63B3BB69-23CF-44E3-9099-C40C66FF867C}">
                    <a14:compatExt spid="_x0000_s9011"/>
                  </a:ext>
                  <a:ext uri="{FF2B5EF4-FFF2-40B4-BE49-F238E27FC236}">
                    <a16:creationId xmlns:a16="http://schemas.microsoft.com/office/drawing/2014/main" id="{00000000-0008-0000-0100-00003323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012" name="Check Box 1844" hidden="1">
                <a:extLst>
                  <a:ext uri="{63B3BB69-23CF-44E3-9099-C40C66FF867C}">
                    <a14:compatExt spid="_x0000_s9012"/>
                  </a:ext>
                  <a:ext uri="{FF2B5EF4-FFF2-40B4-BE49-F238E27FC236}">
                    <a16:creationId xmlns:a16="http://schemas.microsoft.com/office/drawing/2014/main" id="{00000000-0008-0000-0100-00003423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013" name="Check Box 1845" hidden="1">
                <a:extLst>
                  <a:ext uri="{63B3BB69-23CF-44E3-9099-C40C66FF867C}">
                    <a14:compatExt spid="_x0000_s9013"/>
                  </a:ext>
                  <a:ext uri="{FF2B5EF4-FFF2-40B4-BE49-F238E27FC236}">
                    <a16:creationId xmlns:a16="http://schemas.microsoft.com/office/drawing/2014/main" id="{00000000-0008-0000-0100-00003523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014" name="Check Box 1846" hidden="1">
                <a:extLst>
                  <a:ext uri="{63B3BB69-23CF-44E3-9099-C40C66FF867C}">
                    <a14:compatExt spid="_x0000_s9014"/>
                  </a:ext>
                  <a:ext uri="{FF2B5EF4-FFF2-40B4-BE49-F238E27FC236}">
                    <a16:creationId xmlns:a16="http://schemas.microsoft.com/office/drawing/2014/main" id="{00000000-0008-0000-0100-00003623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7</xdr:col>
          <xdr:colOff>2042</xdr:colOff>
          <xdr:row>58</xdr:row>
          <xdr:rowOff>0</xdr:rowOff>
        </xdr:to>
        <xdr:grpSp>
          <xdr:nvGrpSpPr>
            <xdr:cNvPr id="1556" name="Group 1555">
              <a:extLst>
                <a:ext uri="{FF2B5EF4-FFF2-40B4-BE49-F238E27FC236}">
                  <a16:creationId xmlns:a16="http://schemas.microsoft.com/office/drawing/2014/main" id="{00000000-0008-0000-0100-000014060000}"/>
                </a:ext>
              </a:extLst>
            </xdr:cNvPr>
            <xdr:cNvGrpSpPr/>
          </xdr:nvGrpSpPr>
          <xdr:grpSpPr>
            <a:xfrm>
              <a:off x="7313083" y="123010083"/>
              <a:ext cx="838126" cy="3217334"/>
              <a:chOff x="4790054" y="1752600"/>
              <a:chExt cx="1659392" cy="971550"/>
            </a:xfrm>
          </xdr:grpSpPr>
          <xdr:sp macro="" textlink="">
            <xdr:nvSpPr>
              <xdr:cNvPr id="9015" name="Check Box 1847" hidden="1">
                <a:extLst>
                  <a:ext uri="{63B3BB69-23CF-44E3-9099-C40C66FF867C}">
                    <a14:compatExt spid="_x0000_s9015"/>
                  </a:ext>
                  <a:ext uri="{FF2B5EF4-FFF2-40B4-BE49-F238E27FC236}">
                    <a16:creationId xmlns:a16="http://schemas.microsoft.com/office/drawing/2014/main" id="{00000000-0008-0000-0100-00003723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9016" name="Check Box 1848" hidden="1">
                <a:extLst>
                  <a:ext uri="{63B3BB69-23CF-44E3-9099-C40C66FF867C}">
                    <a14:compatExt spid="_x0000_s9016"/>
                  </a:ext>
                  <a:ext uri="{FF2B5EF4-FFF2-40B4-BE49-F238E27FC236}">
                    <a16:creationId xmlns:a16="http://schemas.microsoft.com/office/drawing/2014/main" id="{00000000-0008-0000-0100-00003823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9017" name="Check Box 1849" hidden="1">
                <a:extLst>
                  <a:ext uri="{63B3BB69-23CF-44E3-9099-C40C66FF867C}">
                    <a14:compatExt spid="_x0000_s9017"/>
                  </a:ext>
                  <a:ext uri="{FF2B5EF4-FFF2-40B4-BE49-F238E27FC236}">
                    <a16:creationId xmlns:a16="http://schemas.microsoft.com/office/drawing/2014/main" id="{00000000-0008-0000-0100-00003923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018" name="Check Box 1850" hidden="1">
                <a:extLst>
                  <a:ext uri="{63B3BB69-23CF-44E3-9099-C40C66FF867C}">
                    <a14:compatExt spid="_x0000_s9018"/>
                  </a:ext>
                  <a:ext uri="{FF2B5EF4-FFF2-40B4-BE49-F238E27FC236}">
                    <a16:creationId xmlns:a16="http://schemas.microsoft.com/office/drawing/2014/main" id="{00000000-0008-0000-0100-00003A23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019" name="Check Box 1851" hidden="1">
                <a:extLst>
                  <a:ext uri="{63B3BB69-23CF-44E3-9099-C40C66FF867C}">
                    <a14:compatExt spid="_x0000_s9019"/>
                  </a:ext>
                  <a:ext uri="{FF2B5EF4-FFF2-40B4-BE49-F238E27FC236}">
                    <a16:creationId xmlns:a16="http://schemas.microsoft.com/office/drawing/2014/main" id="{00000000-0008-0000-0100-00003B23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020" name="Check Box 1852" hidden="1">
                <a:extLst>
                  <a:ext uri="{63B3BB69-23CF-44E3-9099-C40C66FF867C}">
                    <a14:compatExt spid="_x0000_s9020"/>
                  </a:ext>
                  <a:ext uri="{FF2B5EF4-FFF2-40B4-BE49-F238E27FC236}">
                    <a16:creationId xmlns:a16="http://schemas.microsoft.com/office/drawing/2014/main" id="{00000000-0008-0000-0100-00003C23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9525</xdr:rowOff>
        </xdr:from>
        <xdr:to>
          <xdr:col>7</xdr:col>
          <xdr:colOff>2042</xdr:colOff>
          <xdr:row>55</xdr:row>
          <xdr:rowOff>155575</xdr:rowOff>
        </xdr:to>
        <xdr:grpSp>
          <xdr:nvGrpSpPr>
            <xdr:cNvPr id="1563" name="Group 1562">
              <a:extLst>
                <a:ext uri="{FF2B5EF4-FFF2-40B4-BE49-F238E27FC236}">
                  <a16:creationId xmlns:a16="http://schemas.microsoft.com/office/drawing/2014/main" id="{00000000-0008-0000-0100-00001B060000}"/>
                </a:ext>
              </a:extLst>
            </xdr:cNvPr>
            <xdr:cNvGrpSpPr/>
          </xdr:nvGrpSpPr>
          <xdr:grpSpPr>
            <a:xfrm>
              <a:off x="7313083" y="118786275"/>
              <a:ext cx="838126" cy="146050"/>
              <a:chOff x="4790054" y="1752596"/>
              <a:chExt cx="1659392" cy="971553"/>
            </a:xfrm>
          </xdr:grpSpPr>
          <xdr:sp macro="" textlink="">
            <xdr:nvSpPr>
              <xdr:cNvPr id="9021" name="Check Box 1853" hidden="1">
                <a:extLst>
                  <a:ext uri="{63B3BB69-23CF-44E3-9099-C40C66FF867C}">
                    <a14:compatExt spid="_x0000_s9021"/>
                  </a:ext>
                  <a:ext uri="{FF2B5EF4-FFF2-40B4-BE49-F238E27FC236}">
                    <a16:creationId xmlns:a16="http://schemas.microsoft.com/office/drawing/2014/main" id="{00000000-0008-0000-0100-00003D230000}"/>
                  </a:ext>
                </a:extLst>
              </xdr:cNvPr>
              <xdr:cNvSpPr/>
            </xdr:nvSpPr>
            <xdr:spPr bwMode="auto">
              <a:xfrm>
                <a:off x="4791076" y="1752596"/>
                <a:ext cx="1658370" cy="219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9022" name="Check Box 1854" hidden="1">
                <a:extLst>
                  <a:ext uri="{63B3BB69-23CF-44E3-9099-C40C66FF867C}">
                    <a14:compatExt spid="_x0000_s9022"/>
                  </a:ext>
                  <a:ext uri="{FF2B5EF4-FFF2-40B4-BE49-F238E27FC236}">
                    <a16:creationId xmlns:a16="http://schemas.microsoft.com/office/drawing/2014/main" id="{00000000-0008-0000-0100-00003E230000}"/>
                  </a:ext>
                </a:extLst>
              </xdr:cNvPr>
              <xdr:cNvSpPr/>
            </xdr:nvSpPr>
            <xdr:spPr bwMode="auto">
              <a:xfrm>
                <a:off x="4790054" y="1938065"/>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9023" name="Check Box 1855" hidden="1">
                <a:extLst>
                  <a:ext uri="{63B3BB69-23CF-44E3-9099-C40C66FF867C}">
                    <a14:compatExt spid="_x0000_s9023"/>
                  </a:ext>
                  <a:ext uri="{FF2B5EF4-FFF2-40B4-BE49-F238E27FC236}">
                    <a16:creationId xmlns:a16="http://schemas.microsoft.com/office/drawing/2014/main" id="{00000000-0008-0000-0100-00003F230000}"/>
                  </a:ext>
                </a:extLst>
              </xdr:cNvPr>
              <xdr:cNvSpPr/>
            </xdr:nvSpPr>
            <xdr:spPr bwMode="auto">
              <a:xfrm>
                <a:off x="4791076" y="2082397"/>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024" name="Check Box 1856" hidden="1">
                <a:extLst>
                  <a:ext uri="{63B3BB69-23CF-44E3-9099-C40C66FF867C}">
                    <a14:compatExt spid="_x0000_s9024"/>
                  </a:ext>
                  <a:ext uri="{FF2B5EF4-FFF2-40B4-BE49-F238E27FC236}">
                    <a16:creationId xmlns:a16="http://schemas.microsoft.com/office/drawing/2014/main" id="{00000000-0008-0000-0100-000040230000}"/>
                  </a:ext>
                </a:extLst>
              </xdr:cNvPr>
              <xdr:cNvSpPr/>
            </xdr:nvSpPr>
            <xdr:spPr bwMode="auto">
              <a:xfrm>
                <a:off x="4790054" y="2238922"/>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025" name="Check Box 1857" hidden="1">
                <a:extLst>
                  <a:ext uri="{63B3BB69-23CF-44E3-9099-C40C66FF867C}">
                    <a14:compatExt spid="_x0000_s9025"/>
                  </a:ext>
                  <a:ext uri="{FF2B5EF4-FFF2-40B4-BE49-F238E27FC236}">
                    <a16:creationId xmlns:a16="http://schemas.microsoft.com/office/drawing/2014/main" id="{00000000-0008-0000-0100-000041230000}"/>
                  </a:ext>
                </a:extLst>
              </xdr:cNvPr>
              <xdr:cNvSpPr/>
            </xdr:nvSpPr>
            <xdr:spPr bwMode="auto">
              <a:xfrm>
                <a:off x="4791076" y="2393930"/>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026" name="Check Box 1858" hidden="1">
                <a:extLst>
                  <a:ext uri="{63B3BB69-23CF-44E3-9099-C40C66FF867C}">
                    <a14:compatExt spid="_x0000_s9026"/>
                  </a:ext>
                  <a:ext uri="{FF2B5EF4-FFF2-40B4-BE49-F238E27FC236}">
                    <a16:creationId xmlns:a16="http://schemas.microsoft.com/office/drawing/2014/main" id="{00000000-0008-0000-0100-000042230000}"/>
                  </a:ext>
                </a:extLst>
              </xdr:cNvPr>
              <xdr:cNvSpPr/>
            </xdr:nvSpPr>
            <xdr:spPr bwMode="auto">
              <a:xfrm>
                <a:off x="4791076" y="2505074"/>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7</xdr:col>
          <xdr:colOff>2042</xdr:colOff>
          <xdr:row>57</xdr:row>
          <xdr:rowOff>0</xdr:rowOff>
        </xdr:to>
        <xdr:grpSp>
          <xdr:nvGrpSpPr>
            <xdr:cNvPr id="1570" name="Group 1569">
              <a:extLst>
                <a:ext uri="{FF2B5EF4-FFF2-40B4-BE49-F238E27FC236}">
                  <a16:creationId xmlns:a16="http://schemas.microsoft.com/office/drawing/2014/main" id="{00000000-0008-0000-0100-000022060000}"/>
                </a:ext>
              </a:extLst>
            </xdr:cNvPr>
            <xdr:cNvGrpSpPr/>
          </xdr:nvGrpSpPr>
          <xdr:grpSpPr>
            <a:xfrm>
              <a:off x="7313083" y="120819333"/>
              <a:ext cx="838126" cy="2190750"/>
              <a:chOff x="4790054" y="1752600"/>
              <a:chExt cx="1659392" cy="971549"/>
            </a:xfrm>
          </xdr:grpSpPr>
          <xdr:sp macro="" textlink="">
            <xdr:nvSpPr>
              <xdr:cNvPr id="9027" name="Check Box 1859" hidden="1">
                <a:extLst>
                  <a:ext uri="{63B3BB69-23CF-44E3-9099-C40C66FF867C}">
                    <a14:compatExt spid="_x0000_s9027"/>
                  </a:ext>
                  <a:ext uri="{FF2B5EF4-FFF2-40B4-BE49-F238E27FC236}">
                    <a16:creationId xmlns:a16="http://schemas.microsoft.com/office/drawing/2014/main" id="{00000000-0008-0000-0100-00004323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9028" name="Check Box 1860" hidden="1">
                <a:extLst>
                  <a:ext uri="{63B3BB69-23CF-44E3-9099-C40C66FF867C}">
                    <a14:compatExt spid="_x0000_s9028"/>
                  </a:ext>
                  <a:ext uri="{FF2B5EF4-FFF2-40B4-BE49-F238E27FC236}">
                    <a16:creationId xmlns:a16="http://schemas.microsoft.com/office/drawing/2014/main" id="{00000000-0008-0000-0100-00004423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9029" name="Check Box 1861" hidden="1">
                <a:extLst>
                  <a:ext uri="{63B3BB69-23CF-44E3-9099-C40C66FF867C}">
                    <a14:compatExt spid="_x0000_s9029"/>
                  </a:ext>
                  <a:ext uri="{FF2B5EF4-FFF2-40B4-BE49-F238E27FC236}">
                    <a16:creationId xmlns:a16="http://schemas.microsoft.com/office/drawing/2014/main" id="{00000000-0008-0000-0100-00004523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030" name="Check Box 1862" hidden="1">
                <a:extLst>
                  <a:ext uri="{63B3BB69-23CF-44E3-9099-C40C66FF867C}">
                    <a14:compatExt spid="_x0000_s9030"/>
                  </a:ext>
                  <a:ext uri="{FF2B5EF4-FFF2-40B4-BE49-F238E27FC236}">
                    <a16:creationId xmlns:a16="http://schemas.microsoft.com/office/drawing/2014/main" id="{00000000-0008-0000-0100-00004623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031" name="Check Box 1863" hidden="1">
                <a:extLst>
                  <a:ext uri="{63B3BB69-23CF-44E3-9099-C40C66FF867C}">
                    <a14:compatExt spid="_x0000_s9031"/>
                  </a:ext>
                  <a:ext uri="{FF2B5EF4-FFF2-40B4-BE49-F238E27FC236}">
                    <a16:creationId xmlns:a16="http://schemas.microsoft.com/office/drawing/2014/main" id="{00000000-0008-0000-0100-00004723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032" name="Check Box 1864" hidden="1">
                <a:extLst>
                  <a:ext uri="{63B3BB69-23CF-44E3-9099-C40C66FF867C}">
                    <a14:compatExt spid="_x0000_s9032"/>
                  </a:ext>
                  <a:ext uri="{FF2B5EF4-FFF2-40B4-BE49-F238E27FC236}">
                    <a16:creationId xmlns:a16="http://schemas.microsoft.com/office/drawing/2014/main" id="{00000000-0008-0000-0100-000048230000}"/>
                  </a:ext>
                </a:extLst>
              </xdr:cNvPr>
              <xdr:cNvSpPr/>
            </xdr:nvSpPr>
            <xdr:spPr bwMode="auto">
              <a:xfrm>
                <a:off x="4791076" y="2505074"/>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xdr:row>
          <xdr:rowOff>0</xdr:rowOff>
        </xdr:from>
        <xdr:to>
          <xdr:col>7</xdr:col>
          <xdr:colOff>2042</xdr:colOff>
          <xdr:row>63</xdr:row>
          <xdr:rowOff>0</xdr:rowOff>
        </xdr:to>
        <xdr:grpSp>
          <xdr:nvGrpSpPr>
            <xdr:cNvPr id="1577" name="Group 1576">
              <a:extLst>
                <a:ext uri="{FF2B5EF4-FFF2-40B4-BE49-F238E27FC236}">
                  <a16:creationId xmlns:a16="http://schemas.microsoft.com/office/drawing/2014/main" id="{00000000-0008-0000-0100-000029060000}"/>
                </a:ext>
              </a:extLst>
            </xdr:cNvPr>
            <xdr:cNvGrpSpPr/>
          </xdr:nvGrpSpPr>
          <xdr:grpSpPr>
            <a:xfrm>
              <a:off x="7313083" y="143171333"/>
              <a:ext cx="838126" cy="4677834"/>
              <a:chOff x="4790054" y="1752600"/>
              <a:chExt cx="1659392" cy="971550"/>
            </a:xfrm>
          </xdr:grpSpPr>
          <xdr:sp macro="" textlink="">
            <xdr:nvSpPr>
              <xdr:cNvPr id="9033" name="Check Box 1865" hidden="1">
                <a:extLst>
                  <a:ext uri="{63B3BB69-23CF-44E3-9099-C40C66FF867C}">
                    <a14:compatExt spid="_x0000_s9033"/>
                  </a:ext>
                  <a:ext uri="{FF2B5EF4-FFF2-40B4-BE49-F238E27FC236}">
                    <a16:creationId xmlns:a16="http://schemas.microsoft.com/office/drawing/2014/main" id="{00000000-0008-0000-0100-00004923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9034" name="Check Box 1866" hidden="1">
                <a:extLst>
                  <a:ext uri="{63B3BB69-23CF-44E3-9099-C40C66FF867C}">
                    <a14:compatExt spid="_x0000_s9034"/>
                  </a:ext>
                  <a:ext uri="{FF2B5EF4-FFF2-40B4-BE49-F238E27FC236}">
                    <a16:creationId xmlns:a16="http://schemas.microsoft.com/office/drawing/2014/main" id="{00000000-0008-0000-0100-00004A23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9035" name="Check Box 1867" hidden="1">
                <a:extLst>
                  <a:ext uri="{63B3BB69-23CF-44E3-9099-C40C66FF867C}">
                    <a14:compatExt spid="_x0000_s9035"/>
                  </a:ext>
                  <a:ext uri="{FF2B5EF4-FFF2-40B4-BE49-F238E27FC236}">
                    <a16:creationId xmlns:a16="http://schemas.microsoft.com/office/drawing/2014/main" id="{00000000-0008-0000-0100-00004B23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036" name="Check Box 1868" hidden="1">
                <a:extLst>
                  <a:ext uri="{63B3BB69-23CF-44E3-9099-C40C66FF867C}">
                    <a14:compatExt spid="_x0000_s9036"/>
                  </a:ext>
                  <a:ext uri="{FF2B5EF4-FFF2-40B4-BE49-F238E27FC236}">
                    <a16:creationId xmlns:a16="http://schemas.microsoft.com/office/drawing/2014/main" id="{00000000-0008-0000-0100-00004C23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037" name="Check Box 1869" hidden="1">
                <a:extLst>
                  <a:ext uri="{63B3BB69-23CF-44E3-9099-C40C66FF867C}">
                    <a14:compatExt spid="_x0000_s9037"/>
                  </a:ext>
                  <a:ext uri="{FF2B5EF4-FFF2-40B4-BE49-F238E27FC236}">
                    <a16:creationId xmlns:a16="http://schemas.microsoft.com/office/drawing/2014/main" id="{00000000-0008-0000-0100-00004D23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038" name="Check Box 1870" hidden="1">
                <a:extLst>
                  <a:ext uri="{63B3BB69-23CF-44E3-9099-C40C66FF867C}">
                    <a14:compatExt spid="_x0000_s9038"/>
                  </a:ext>
                  <a:ext uri="{FF2B5EF4-FFF2-40B4-BE49-F238E27FC236}">
                    <a16:creationId xmlns:a16="http://schemas.microsoft.com/office/drawing/2014/main" id="{00000000-0008-0000-0100-00004E23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7</xdr:col>
          <xdr:colOff>2042</xdr:colOff>
          <xdr:row>29</xdr:row>
          <xdr:rowOff>0</xdr:rowOff>
        </xdr:to>
        <xdr:grpSp>
          <xdr:nvGrpSpPr>
            <xdr:cNvPr id="1675" name="Group 1674">
              <a:extLst>
                <a:ext uri="{FF2B5EF4-FFF2-40B4-BE49-F238E27FC236}">
                  <a16:creationId xmlns:a16="http://schemas.microsoft.com/office/drawing/2014/main" id="{00000000-0008-0000-0100-00008B060000}"/>
                </a:ext>
              </a:extLst>
            </xdr:cNvPr>
            <xdr:cNvGrpSpPr/>
          </xdr:nvGrpSpPr>
          <xdr:grpSpPr>
            <a:xfrm>
              <a:off x="7313083" y="46482000"/>
              <a:ext cx="838126" cy="730250"/>
              <a:chOff x="4790054" y="1752601"/>
              <a:chExt cx="1659392" cy="971549"/>
            </a:xfrm>
          </xdr:grpSpPr>
          <xdr:sp macro="" textlink="">
            <xdr:nvSpPr>
              <xdr:cNvPr id="9118" name="Check Box 1950" hidden="1">
                <a:extLst>
                  <a:ext uri="{63B3BB69-23CF-44E3-9099-C40C66FF867C}">
                    <a14:compatExt spid="_x0000_s9118"/>
                  </a:ext>
                  <a:ext uri="{FF2B5EF4-FFF2-40B4-BE49-F238E27FC236}">
                    <a16:creationId xmlns:a16="http://schemas.microsoft.com/office/drawing/2014/main" id="{00000000-0008-0000-0100-00009E230000}"/>
                  </a:ext>
                </a:extLst>
              </xdr:cNvPr>
              <xdr:cNvSpPr/>
            </xdr:nvSpPr>
            <xdr:spPr bwMode="auto">
              <a:xfrm>
                <a:off x="4791076" y="1752601"/>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9119" name="Check Box 1951" hidden="1">
                <a:extLst>
                  <a:ext uri="{63B3BB69-23CF-44E3-9099-C40C66FF867C}">
                    <a14:compatExt spid="_x0000_s9119"/>
                  </a:ext>
                  <a:ext uri="{FF2B5EF4-FFF2-40B4-BE49-F238E27FC236}">
                    <a16:creationId xmlns:a16="http://schemas.microsoft.com/office/drawing/2014/main" id="{00000000-0008-0000-0100-00009F230000}"/>
                  </a:ext>
                </a:extLst>
              </xdr:cNvPr>
              <xdr:cNvSpPr/>
            </xdr:nvSpPr>
            <xdr:spPr bwMode="auto">
              <a:xfrm>
                <a:off x="4790054" y="1938065"/>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9120" name="Check Box 1952" hidden="1">
                <a:extLst>
                  <a:ext uri="{63B3BB69-23CF-44E3-9099-C40C66FF867C}">
                    <a14:compatExt spid="_x0000_s9120"/>
                  </a:ext>
                  <a:ext uri="{FF2B5EF4-FFF2-40B4-BE49-F238E27FC236}">
                    <a16:creationId xmlns:a16="http://schemas.microsoft.com/office/drawing/2014/main" id="{00000000-0008-0000-0100-0000A0230000}"/>
                  </a:ext>
                </a:extLst>
              </xdr:cNvPr>
              <xdr:cNvSpPr/>
            </xdr:nvSpPr>
            <xdr:spPr bwMode="auto">
              <a:xfrm>
                <a:off x="4791076" y="2082396"/>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121" name="Check Box 1953" hidden="1">
                <a:extLst>
                  <a:ext uri="{63B3BB69-23CF-44E3-9099-C40C66FF867C}">
                    <a14:compatExt spid="_x0000_s9121"/>
                  </a:ext>
                  <a:ext uri="{FF2B5EF4-FFF2-40B4-BE49-F238E27FC236}">
                    <a16:creationId xmlns:a16="http://schemas.microsoft.com/office/drawing/2014/main" id="{00000000-0008-0000-0100-0000A1230000}"/>
                  </a:ext>
                </a:extLst>
              </xdr:cNvPr>
              <xdr:cNvSpPr/>
            </xdr:nvSpPr>
            <xdr:spPr bwMode="auto">
              <a:xfrm>
                <a:off x="4790054" y="2238922"/>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122" name="Check Box 1954" hidden="1">
                <a:extLst>
                  <a:ext uri="{63B3BB69-23CF-44E3-9099-C40C66FF867C}">
                    <a14:compatExt spid="_x0000_s9122"/>
                  </a:ext>
                  <a:ext uri="{FF2B5EF4-FFF2-40B4-BE49-F238E27FC236}">
                    <a16:creationId xmlns:a16="http://schemas.microsoft.com/office/drawing/2014/main" id="{00000000-0008-0000-0100-0000A2230000}"/>
                  </a:ext>
                </a:extLst>
              </xdr:cNvPr>
              <xdr:cNvSpPr/>
            </xdr:nvSpPr>
            <xdr:spPr bwMode="auto">
              <a:xfrm>
                <a:off x="4791076" y="2393931"/>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123" name="Check Box 1955" hidden="1">
                <a:extLst>
                  <a:ext uri="{63B3BB69-23CF-44E3-9099-C40C66FF867C}">
                    <a14:compatExt spid="_x0000_s9123"/>
                  </a:ext>
                  <a:ext uri="{FF2B5EF4-FFF2-40B4-BE49-F238E27FC236}">
                    <a16:creationId xmlns:a16="http://schemas.microsoft.com/office/drawing/2014/main" id="{00000000-0008-0000-0100-0000A323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2042</xdr:colOff>
          <xdr:row>28</xdr:row>
          <xdr:rowOff>0</xdr:rowOff>
        </xdr:to>
        <xdr:grpSp>
          <xdr:nvGrpSpPr>
            <xdr:cNvPr id="1682" name="Group 1681">
              <a:extLst>
                <a:ext uri="{FF2B5EF4-FFF2-40B4-BE49-F238E27FC236}">
                  <a16:creationId xmlns:a16="http://schemas.microsoft.com/office/drawing/2014/main" id="{00000000-0008-0000-0100-000092060000}"/>
                </a:ext>
              </a:extLst>
            </xdr:cNvPr>
            <xdr:cNvGrpSpPr/>
          </xdr:nvGrpSpPr>
          <xdr:grpSpPr>
            <a:xfrm>
              <a:off x="7313083" y="45751750"/>
              <a:ext cx="838126" cy="730250"/>
              <a:chOff x="4790054" y="1752596"/>
              <a:chExt cx="1659392" cy="971554"/>
            </a:xfrm>
          </xdr:grpSpPr>
          <xdr:sp macro="" textlink="">
            <xdr:nvSpPr>
              <xdr:cNvPr id="9124" name="Check Box 1956" hidden="1">
                <a:extLst>
                  <a:ext uri="{63B3BB69-23CF-44E3-9099-C40C66FF867C}">
                    <a14:compatExt spid="_x0000_s9124"/>
                  </a:ext>
                  <a:ext uri="{FF2B5EF4-FFF2-40B4-BE49-F238E27FC236}">
                    <a16:creationId xmlns:a16="http://schemas.microsoft.com/office/drawing/2014/main" id="{00000000-0008-0000-0100-0000A4230000}"/>
                  </a:ext>
                </a:extLst>
              </xdr:cNvPr>
              <xdr:cNvSpPr/>
            </xdr:nvSpPr>
            <xdr:spPr bwMode="auto">
              <a:xfrm>
                <a:off x="4791076" y="1752596"/>
                <a:ext cx="1658370" cy="2193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9125" name="Check Box 1957" hidden="1">
                <a:extLst>
                  <a:ext uri="{63B3BB69-23CF-44E3-9099-C40C66FF867C}">
                    <a14:compatExt spid="_x0000_s9125"/>
                  </a:ext>
                  <a:ext uri="{FF2B5EF4-FFF2-40B4-BE49-F238E27FC236}">
                    <a16:creationId xmlns:a16="http://schemas.microsoft.com/office/drawing/2014/main" id="{00000000-0008-0000-0100-0000A5230000}"/>
                  </a:ext>
                </a:extLst>
              </xdr:cNvPr>
              <xdr:cNvSpPr/>
            </xdr:nvSpPr>
            <xdr:spPr bwMode="auto">
              <a:xfrm>
                <a:off x="4790054" y="1938065"/>
                <a:ext cx="1658370" cy="143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9126" name="Check Box 1958" hidden="1">
                <a:extLst>
                  <a:ext uri="{63B3BB69-23CF-44E3-9099-C40C66FF867C}">
                    <a14:compatExt spid="_x0000_s9126"/>
                  </a:ext>
                  <a:ext uri="{FF2B5EF4-FFF2-40B4-BE49-F238E27FC236}">
                    <a16:creationId xmlns:a16="http://schemas.microsoft.com/office/drawing/2014/main" id="{00000000-0008-0000-0100-0000A6230000}"/>
                  </a:ext>
                </a:extLst>
              </xdr:cNvPr>
              <xdr:cNvSpPr/>
            </xdr:nvSpPr>
            <xdr:spPr bwMode="auto">
              <a:xfrm>
                <a:off x="4791076" y="2082397"/>
                <a:ext cx="1658370" cy="143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127" name="Check Box 1959" hidden="1">
                <a:extLst>
                  <a:ext uri="{63B3BB69-23CF-44E3-9099-C40C66FF867C}">
                    <a14:compatExt spid="_x0000_s9127"/>
                  </a:ext>
                  <a:ext uri="{FF2B5EF4-FFF2-40B4-BE49-F238E27FC236}">
                    <a16:creationId xmlns:a16="http://schemas.microsoft.com/office/drawing/2014/main" id="{00000000-0008-0000-0100-0000A7230000}"/>
                  </a:ext>
                </a:extLst>
              </xdr:cNvPr>
              <xdr:cNvSpPr/>
            </xdr:nvSpPr>
            <xdr:spPr bwMode="auto">
              <a:xfrm>
                <a:off x="4790054" y="2238923"/>
                <a:ext cx="1658370" cy="143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128" name="Check Box 1960" hidden="1">
                <a:extLst>
                  <a:ext uri="{63B3BB69-23CF-44E3-9099-C40C66FF867C}">
                    <a14:compatExt spid="_x0000_s9128"/>
                  </a:ext>
                  <a:ext uri="{FF2B5EF4-FFF2-40B4-BE49-F238E27FC236}">
                    <a16:creationId xmlns:a16="http://schemas.microsoft.com/office/drawing/2014/main" id="{00000000-0008-0000-0100-0000A8230000}"/>
                  </a:ext>
                </a:extLst>
              </xdr:cNvPr>
              <xdr:cNvSpPr/>
            </xdr:nvSpPr>
            <xdr:spPr bwMode="auto">
              <a:xfrm>
                <a:off x="4791076" y="2393930"/>
                <a:ext cx="1658370" cy="143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129" name="Check Box 1961" hidden="1">
                <a:extLst>
                  <a:ext uri="{63B3BB69-23CF-44E3-9099-C40C66FF867C}">
                    <a14:compatExt spid="_x0000_s9129"/>
                  </a:ext>
                  <a:ext uri="{FF2B5EF4-FFF2-40B4-BE49-F238E27FC236}">
                    <a16:creationId xmlns:a16="http://schemas.microsoft.com/office/drawing/2014/main" id="{00000000-0008-0000-0100-0000A9230000}"/>
                  </a:ext>
                </a:extLst>
              </xdr:cNvPr>
              <xdr:cNvSpPr/>
            </xdr:nvSpPr>
            <xdr:spPr bwMode="auto">
              <a:xfrm>
                <a:off x="4791076" y="2505074"/>
                <a:ext cx="165735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2042</xdr:colOff>
          <xdr:row>27</xdr:row>
          <xdr:rowOff>0</xdr:rowOff>
        </xdr:to>
        <xdr:grpSp>
          <xdr:nvGrpSpPr>
            <xdr:cNvPr id="1689" name="Group 1688">
              <a:extLst>
                <a:ext uri="{FF2B5EF4-FFF2-40B4-BE49-F238E27FC236}">
                  <a16:creationId xmlns:a16="http://schemas.microsoft.com/office/drawing/2014/main" id="{00000000-0008-0000-0100-000099060000}"/>
                </a:ext>
              </a:extLst>
            </xdr:cNvPr>
            <xdr:cNvGrpSpPr/>
          </xdr:nvGrpSpPr>
          <xdr:grpSpPr>
            <a:xfrm>
              <a:off x="7313083" y="43994917"/>
              <a:ext cx="838126" cy="1756833"/>
              <a:chOff x="4790054" y="1752601"/>
              <a:chExt cx="1659392" cy="971556"/>
            </a:xfrm>
          </xdr:grpSpPr>
          <xdr:sp macro="" textlink="">
            <xdr:nvSpPr>
              <xdr:cNvPr id="9130" name="Check Box 1962" hidden="1">
                <a:extLst>
                  <a:ext uri="{63B3BB69-23CF-44E3-9099-C40C66FF867C}">
                    <a14:compatExt spid="_x0000_s9130"/>
                  </a:ext>
                  <a:ext uri="{FF2B5EF4-FFF2-40B4-BE49-F238E27FC236}">
                    <a16:creationId xmlns:a16="http://schemas.microsoft.com/office/drawing/2014/main" id="{00000000-0008-0000-0100-0000AA230000}"/>
                  </a:ext>
                </a:extLst>
              </xdr:cNvPr>
              <xdr:cNvSpPr/>
            </xdr:nvSpPr>
            <xdr:spPr bwMode="auto">
              <a:xfrm>
                <a:off x="4791076" y="1752601"/>
                <a:ext cx="1658370" cy="2193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9131" name="Check Box 1963" hidden="1">
                <a:extLst>
                  <a:ext uri="{63B3BB69-23CF-44E3-9099-C40C66FF867C}">
                    <a14:compatExt spid="_x0000_s9131"/>
                  </a:ext>
                  <a:ext uri="{FF2B5EF4-FFF2-40B4-BE49-F238E27FC236}">
                    <a16:creationId xmlns:a16="http://schemas.microsoft.com/office/drawing/2014/main" id="{00000000-0008-0000-0100-0000AB230000}"/>
                  </a:ext>
                </a:extLst>
              </xdr:cNvPr>
              <xdr:cNvSpPr/>
            </xdr:nvSpPr>
            <xdr:spPr bwMode="auto">
              <a:xfrm>
                <a:off x="4790054" y="1938065"/>
                <a:ext cx="1658370" cy="143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9132" name="Check Box 1964" hidden="1">
                <a:extLst>
                  <a:ext uri="{63B3BB69-23CF-44E3-9099-C40C66FF867C}">
                    <a14:compatExt spid="_x0000_s9132"/>
                  </a:ext>
                  <a:ext uri="{FF2B5EF4-FFF2-40B4-BE49-F238E27FC236}">
                    <a16:creationId xmlns:a16="http://schemas.microsoft.com/office/drawing/2014/main" id="{00000000-0008-0000-0100-0000AC230000}"/>
                  </a:ext>
                </a:extLst>
              </xdr:cNvPr>
              <xdr:cNvSpPr/>
            </xdr:nvSpPr>
            <xdr:spPr bwMode="auto">
              <a:xfrm>
                <a:off x="4791076" y="2082397"/>
                <a:ext cx="1658370" cy="143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133" name="Check Box 1965" hidden="1">
                <a:extLst>
                  <a:ext uri="{63B3BB69-23CF-44E3-9099-C40C66FF867C}">
                    <a14:compatExt spid="_x0000_s9133"/>
                  </a:ext>
                  <a:ext uri="{FF2B5EF4-FFF2-40B4-BE49-F238E27FC236}">
                    <a16:creationId xmlns:a16="http://schemas.microsoft.com/office/drawing/2014/main" id="{00000000-0008-0000-0100-0000AD230000}"/>
                  </a:ext>
                </a:extLst>
              </xdr:cNvPr>
              <xdr:cNvSpPr/>
            </xdr:nvSpPr>
            <xdr:spPr bwMode="auto">
              <a:xfrm>
                <a:off x="4790054" y="2238921"/>
                <a:ext cx="1658370" cy="143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134" name="Check Box 1966" hidden="1">
                <a:extLst>
                  <a:ext uri="{63B3BB69-23CF-44E3-9099-C40C66FF867C}">
                    <a14:compatExt spid="_x0000_s9134"/>
                  </a:ext>
                  <a:ext uri="{FF2B5EF4-FFF2-40B4-BE49-F238E27FC236}">
                    <a16:creationId xmlns:a16="http://schemas.microsoft.com/office/drawing/2014/main" id="{00000000-0008-0000-0100-0000AE230000}"/>
                  </a:ext>
                </a:extLst>
              </xdr:cNvPr>
              <xdr:cNvSpPr/>
            </xdr:nvSpPr>
            <xdr:spPr bwMode="auto">
              <a:xfrm>
                <a:off x="4791076" y="2393929"/>
                <a:ext cx="1658370" cy="143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135" name="Check Box 1967" hidden="1">
                <a:extLst>
                  <a:ext uri="{63B3BB69-23CF-44E3-9099-C40C66FF867C}">
                    <a14:compatExt spid="_x0000_s9135"/>
                  </a:ext>
                  <a:ext uri="{FF2B5EF4-FFF2-40B4-BE49-F238E27FC236}">
                    <a16:creationId xmlns:a16="http://schemas.microsoft.com/office/drawing/2014/main" id="{00000000-0008-0000-0100-0000AF230000}"/>
                  </a:ext>
                </a:extLst>
              </xdr:cNvPr>
              <xdr:cNvSpPr/>
            </xdr:nvSpPr>
            <xdr:spPr bwMode="auto">
              <a:xfrm>
                <a:off x="4791076" y="2505081"/>
                <a:ext cx="165735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2042</xdr:colOff>
          <xdr:row>26</xdr:row>
          <xdr:rowOff>0</xdr:rowOff>
        </xdr:to>
        <xdr:grpSp>
          <xdr:nvGrpSpPr>
            <xdr:cNvPr id="1696" name="Group 1695">
              <a:extLst>
                <a:ext uri="{FF2B5EF4-FFF2-40B4-BE49-F238E27FC236}">
                  <a16:creationId xmlns:a16="http://schemas.microsoft.com/office/drawing/2014/main" id="{00000000-0008-0000-0100-0000A0060000}"/>
                </a:ext>
              </a:extLst>
            </xdr:cNvPr>
            <xdr:cNvGrpSpPr/>
          </xdr:nvGrpSpPr>
          <xdr:grpSpPr>
            <a:xfrm>
              <a:off x="7313083" y="41952333"/>
              <a:ext cx="838126" cy="2042584"/>
              <a:chOff x="4790054" y="1752591"/>
              <a:chExt cx="1659392" cy="971553"/>
            </a:xfrm>
          </xdr:grpSpPr>
          <xdr:sp macro="" textlink="">
            <xdr:nvSpPr>
              <xdr:cNvPr id="9136" name="Check Box 1968" hidden="1">
                <a:extLst>
                  <a:ext uri="{63B3BB69-23CF-44E3-9099-C40C66FF867C}">
                    <a14:compatExt spid="_x0000_s9136"/>
                  </a:ext>
                  <a:ext uri="{FF2B5EF4-FFF2-40B4-BE49-F238E27FC236}">
                    <a16:creationId xmlns:a16="http://schemas.microsoft.com/office/drawing/2014/main" id="{00000000-0008-0000-0100-0000B0230000}"/>
                  </a:ext>
                </a:extLst>
              </xdr:cNvPr>
              <xdr:cNvSpPr/>
            </xdr:nvSpPr>
            <xdr:spPr bwMode="auto">
              <a:xfrm>
                <a:off x="4791076" y="1752591"/>
                <a:ext cx="1658370" cy="2193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9137" name="Check Box 1969" hidden="1">
                <a:extLst>
                  <a:ext uri="{63B3BB69-23CF-44E3-9099-C40C66FF867C}">
                    <a14:compatExt spid="_x0000_s9137"/>
                  </a:ext>
                  <a:ext uri="{FF2B5EF4-FFF2-40B4-BE49-F238E27FC236}">
                    <a16:creationId xmlns:a16="http://schemas.microsoft.com/office/drawing/2014/main" id="{00000000-0008-0000-0100-0000B1230000}"/>
                  </a:ext>
                </a:extLst>
              </xdr:cNvPr>
              <xdr:cNvSpPr/>
            </xdr:nvSpPr>
            <xdr:spPr bwMode="auto">
              <a:xfrm>
                <a:off x="4790054" y="1938065"/>
                <a:ext cx="1658370" cy="143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9138" name="Check Box 1970" hidden="1">
                <a:extLst>
                  <a:ext uri="{63B3BB69-23CF-44E3-9099-C40C66FF867C}">
                    <a14:compatExt spid="_x0000_s9138"/>
                  </a:ext>
                  <a:ext uri="{FF2B5EF4-FFF2-40B4-BE49-F238E27FC236}">
                    <a16:creationId xmlns:a16="http://schemas.microsoft.com/office/drawing/2014/main" id="{00000000-0008-0000-0100-0000B2230000}"/>
                  </a:ext>
                </a:extLst>
              </xdr:cNvPr>
              <xdr:cNvSpPr/>
            </xdr:nvSpPr>
            <xdr:spPr bwMode="auto">
              <a:xfrm>
                <a:off x="4791076" y="2082396"/>
                <a:ext cx="1658370" cy="143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139" name="Check Box 1971" hidden="1">
                <a:extLst>
                  <a:ext uri="{63B3BB69-23CF-44E3-9099-C40C66FF867C}">
                    <a14:compatExt spid="_x0000_s9139"/>
                  </a:ext>
                  <a:ext uri="{FF2B5EF4-FFF2-40B4-BE49-F238E27FC236}">
                    <a16:creationId xmlns:a16="http://schemas.microsoft.com/office/drawing/2014/main" id="{00000000-0008-0000-0100-0000B3230000}"/>
                  </a:ext>
                </a:extLst>
              </xdr:cNvPr>
              <xdr:cNvSpPr/>
            </xdr:nvSpPr>
            <xdr:spPr bwMode="auto">
              <a:xfrm>
                <a:off x="4790054" y="2238922"/>
                <a:ext cx="1658370" cy="143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140" name="Check Box 1972" hidden="1">
                <a:extLst>
                  <a:ext uri="{63B3BB69-23CF-44E3-9099-C40C66FF867C}">
                    <a14:compatExt spid="_x0000_s9140"/>
                  </a:ext>
                  <a:ext uri="{FF2B5EF4-FFF2-40B4-BE49-F238E27FC236}">
                    <a16:creationId xmlns:a16="http://schemas.microsoft.com/office/drawing/2014/main" id="{00000000-0008-0000-0100-0000B4230000}"/>
                  </a:ext>
                </a:extLst>
              </xdr:cNvPr>
              <xdr:cNvSpPr/>
            </xdr:nvSpPr>
            <xdr:spPr bwMode="auto">
              <a:xfrm>
                <a:off x="4791076" y="2393930"/>
                <a:ext cx="1658370" cy="1439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141" name="Check Box 1973" hidden="1">
                <a:extLst>
                  <a:ext uri="{63B3BB69-23CF-44E3-9099-C40C66FF867C}">
                    <a14:compatExt spid="_x0000_s9141"/>
                  </a:ext>
                  <a:ext uri="{FF2B5EF4-FFF2-40B4-BE49-F238E27FC236}">
                    <a16:creationId xmlns:a16="http://schemas.microsoft.com/office/drawing/2014/main" id="{00000000-0008-0000-0100-0000B5230000}"/>
                  </a:ext>
                </a:extLst>
              </xdr:cNvPr>
              <xdr:cNvSpPr/>
            </xdr:nvSpPr>
            <xdr:spPr bwMode="auto">
              <a:xfrm>
                <a:off x="4791076" y="2505070"/>
                <a:ext cx="165735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2042</xdr:colOff>
          <xdr:row>36</xdr:row>
          <xdr:rowOff>0</xdr:rowOff>
        </xdr:to>
        <xdr:grpSp>
          <xdr:nvGrpSpPr>
            <xdr:cNvPr id="1703" name="Group 1702">
              <a:extLst>
                <a:ext uri="{FF2B5EF4-FFF2-40B4-BE49-F238E27FC236}">
                  <a16:creationId xmlns:a16="http://schemas.microsoft.com/office/drawing/2014/main" id="{00000000-0008-0000-0100-0000A7060000}"/>
                </a:ext>
              </a:extLst>
            </xdr:cNvPr>
            <xdr:cNvGrpSpPr/>
          </xdr:nvGrpSpPr>
          <xdr:grpSpPr>
            <a:xfrm>
              <a:off x="7313083" y="71924333"/>
              <a:ext cx="838126" cy="5196417"/>
              <a:chOff x="4790054" y="1752600"/>
              <a:chExt cx="1659392" cy="971550"/>
            </a:xfrm>
          </xdr:grpSpPr>
          <xdr:sp macro="" textlink="">
            <xdr:nvSpPr>
              <xdr:cNvPr id="9142" name="Check Box 1974" hidden="1">
                <a:extLst>
                  <a:ext uri="{63B3BB69-23CF-44E3-9099-C40C66FF867C}">
                    <a14:compatExt spid="_x0000_s9142"/>
                  </a:ext>
                  <a:ext uri="{FF2B5EF4-FFF2-40B4-BE49-F238E27FC236}">
                    <a16:creationId xmlns:a16="http://schemas.microsoft.com/office/drawing/2014/main" id="{00000000-0008-0000-0100-0000B623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9143" name="Check Box 1975" hidden="1">
                <a:extLst>
                  <a:ext uri="{63B3BB69-23CF-44E3-9099-C40C66FF867C}">
                    <a14:compatExt spid="_x0000_s9143"/>
                  </a:ext>
                  <a:ext uri="{FF2B5EF4-FFF2-40B4-BE49-F238E27FC236}">
                    <a16:creationId xmlns:a16="http://schemas.microsoft.com/office/drawing/2014/main" id="{00000000-0008-0000-0100-0000B723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9144" name="Check Box 1976" hidden="1">
                <a:extLst>
                  <a:ext uri="{63B3BB69-23CF-44E3-9099-C40C66FF867C}">
                    <a14:compatExt spid="_x0000_s9144"/>
                  </a:ext>
                  <a:ext uri="{FF2B5EF4-FFF2-40B4-BE49-F238E27FC236}">
                    <a16:creationId xmlns:a16="http://schemas.microsoft.com/office/drawing/2014/main" id="{00000000-0008-0000-0100-0000B823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145" name="Check Box 1977" hidden="1">
                <a:extLst>
                  <a:ext uri="{63B3BB69-23CF-44E3-9099-C40C66FF867C}">
                    <a14:compatExt spid="_x0000_s9145"/>
                  </a:ext>
                  <a:ext uri="{FF2B5EF4-FFF2-40B4-BE49-F238E27FC236}">
                    <a16:creationId xmlns:a16="http://schemas.microsoft.com/office/drawing/2014/main" id="{00000000-0008-0000-0100-0000B923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146" name="Check Box 1978" hidden="1">
                <a:extLst>
                  <a:ext uri="{63B3BB69-23CF-44E3-9099-C40C66FF867C}">
                    <a14:compatExt spid="_x0000_s9146"/>
                  </a:ext>
                  <a:ext uri="{FF2B5EF4-FFF2-40B4-BE49-F238E27FC236}">
                    <a16:creationId xmlns:a16="http://schemas.microsoft.com/office/drawing/2014/main" id="{00000000-0008-0000-0100-0000BA23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147" name="Check Box 1979" hidden="1">
                <a:extLst>
                  <a:ext uri="{63B3BB69-23CF-44E3-9099-C40C66FF867C}">
                    <a14:compatExt spid="_x0000_s9147"/>
                  </a:ext>
                  <a:ext uri="{FF2B5EF4-FFF2-40B4-BE49-F238E27FC236}">
                    <a16:creationId xmlns:a16="http://schemas.microsoft.com/office/drawing/2014/main" id="{00000000-0008-0000-0100-0000BB23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2042</xdr:colOff>
          <xdr:row>35</xdr:row>
          <xdr:rowOff>0</xdr:rowOff>
        </xdr:to>
        <xdr:grpSp>
          <xdr:nvGrpSpPr>
            <xdr:cNvPr id="1710" name="Group 1709">
              <a:extLst>
                <a:ext uri="{FF2B5EF4-FFF2-40B4-BE49-F238E27FC236}">
                  <a16:creationId xmlns:a16="http://schemas.microsoft.com/office/drawing/2014/main" id="{00000000-0008-0000-0100-0000AE060000}"/>
                </a:ext>
              </a:extLst>
            </xdr:cNvPr>
            <xdr:cNvGrpSpPr/>
          </xdr:nvGrpSpPr>
          <xdr:grpSpPr>
            <a:xfrm>
              <a:off x="7313083" y="69437250"/>
              <a:ext cx="838126" cy="2487083"/>
              <a:chOff x="4790054" y="1752600"/>
              <a:chExt cx="1659392" cy="971549"/>
            </a:xfrm>
          </xdr:grpSpPr>
          <xdr:sp macro="" textlink="">
            <xdr:nvSpPr>
              <xdr:cNvPr id="9148" name="Check Box 1980" hidden="1">
                <a:extLst>
                  <a:ext uri="{63B3BB69-23CF-44E3-9099-C40C66FF867C}">
                    <a14:compatExt spid="_x0000_s9148"/>
                  </a:ext>
                  <a:ext uri="{FF2B5EF4-FFF2-40B4-BE49-F238E27FC236}">
                    <a16:creationId xmlns:a16="http://schemas.microsoft.com/office/drawing/2014/main" id="{00000000-0008-0000-0100-0000BC23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9149" name="Check Box 1981" hidden="1">
                <a:extLst>
                  <a:ext uri="{63B3BB69-23CF-44E3-9099-C40C66FF867C}">
                    <a14:compatExt spid="_x0000_s9149"/>
                  </a:ext>
                  <a:ext uri="{FF2B5EF4-FFF2-40B4-BE49-F238E27FC236}">
                    <a16:creationId xmlns:a16="http://schemas.microsoft.com/office/drawing/2014/main" id="{00000000-0008-0000-0100-0000BD23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9150" name="Check Box 1982" hidden="1">
                <a:extLst>
                  <a:ext uri="{63B3BB69-23CF-44E3-9099-C40C66FF867C}">
                    <a14:compatExt spid="_x0000_s9150"/>
                  </a:ext>
                  <a:ext uri="{FF2B5EF4-FFF2-40B4-BE49-F238E27FC236}">
                    <a16:creationId xmlns:a16="http://schemas.microsoft.com/office/drawing/2014/main" id="{00000000-0008-0000-0100-0000BE23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151" name="Check Box 1983" hidden="1">
                <a:extLst>
                  <a:ext uri="{63B3BB69-23CF-44E3-9099-C40C66FF867C}">
                    <a14:compatExt spid="_x0000_s9151"/>
                  </a:ext>
                  <a:ext uri="{FF2B5EF4-FFF2-40B4-BE49-F238E27FC236}">
                    <a16:creationId xmlns:a16="http://schemas.microsoft.com/office/drawing/2014/main" id="{00000000-0008-0000-0100-0000BF23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152" name="Check Box 1984" hidden="1">
                <a:extLst>
                  <a:ext uri="{63B3BB69-23CF-44E3-9099-C40C66FF867C}">
                    <a14:compatExt spid="_x0000_s9152"/>
                  </a:ext>
                  <a:ext uri="{FF2B5EF4-FFF2-40B4-BE49-F238E27FC236}">
                    <a16:creationId xmlns:a16="http://schemas.microsoft.com/office/drawing/2014/main" id="{00000000-0008-0000-0100-0000C023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153" name="Check Box 1985" hidden="1">
                <a:extLst>
                  <a:ext uri="{63B3BB69-23CF-44E3-9099-C40C66FF867C}">
                    <a14:compatExt spid="_x0000_s9153"/>
                  </a:ext>
                  <a:ext uri="{FF2B5EF4-FFF2-40B4-BE49-F238E27FC236}">
                    <a16:creationId xmlns:a16="http://schemas.microsoft.com/office/drawing/2014/main" id="{00000000-0008-0000-0100-0000C1230000}"/>
                  </a:ext>
                </a:extLst>
              </xdr:cNvPr>
              <xdr:cNvSpPr/>
            </xdr:nvSpPr>
            <xdr:spPr bwMode="auto">
              <a:xfrm>
                <a:off x="4791076" y="2505074"/>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9525</xdr:rowOff>
        </xdr:from>
        <xdr:to>
          <xdr:col>7</xdr:col>
          <xdr:colOff>2042</xdr:colOff>
          <xdr:row>34</xdr:row>
          <xdr:rowOff>155575</xdr:rowOff>
        </xdr:to>
        <xdr:grpSp>
          <xdr:nvGrpSpPr>
            <xdr:cNvPr id="1717" name="Group 1716">
              <a:extLst>
                <a:ext uri="{FF2B5EF4-FFF2-40B4-BE49-F238E27FC236}">
                  <a16:creationId xmlns:a16="http://schemas.microsoft.com/office/drawing/2014/main" id="{00000000-0008-0000-0100-0000B5060000}"/>
                </a:ext>
              </a:extLst>
            </xdr:cNvPr>
            <xdr:cNvGrpSpPr/>
          </xdr:nvGrpSpPr>
          <xdr:grpSpPr>
            <a:xfrm>
              <a:off x="7313083" y="69446775"/>
              <a:ext cx="838126" cy="146050"/>
              <a:chOff x="4790054" y="1752596"/>
              <a:chExt cx="1659392" cy="971553"/>
            </a:xfrm>
          </xdr:grpSpPr>
          <xdr:sp macro="" textlink="">
            <xdr:nvSpPr>
              <xdr:cNvPr id="9154" name="Check Box 1986" hidden="1">
                <a:extLst>
                  <a:ext uri="{63B3BB69-23CF-44E3-9099-C40C66FF867C}">
                    <a14:compatExt spid="_x0000_s9154"/>
                  </a:ext>
                  <a:ext uri="{FF2B5EF4-FFF2-40B4-BE49-F238E27FC236}">
                    <a16:creationId xmlns:a16="http://schemas.microsoft.com/office/drawing/2014/main" id="{00000000-0008-0000-0100-0000C2230000}"/>
                  </a:ext>
                </a:extLst>
              </xdr:cNvPr>
              <xdr:cNvSpPr/>
            </xdr:nvSpPr>
            <xdr:spPr bwMode="auto">
              <a:xfrm>
                <a:off x="4791076" y="1752596"/>
                <a:ext cx="1658370" cy="219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9155" name="Check Box 1987" hidden="1">
                <a:extLst>
                  <a:ext uri="{63B3BB69-23CF-44E3-9099-C40C66FF867C}">
                    <a14:compatExt spid="_x0000_s9155"/>
                  </a:ext>
                  <a:ext uri="{FF2B5EF4-FFF2-40B4-BE49-F238E27FC236}">
                    <a16:creationId xmlns:a16="http://schemas.microsoft.com/office/drawing/2014/main" id="{00000000-0008-0000-0100-0000C3230000}"/>
                  </a:ext>
                </a:extLst>
              </xdr:cNvPr>
              <xdr:cNvSpPr/>
            </xdr:nvSpPr>
            <xdr:spPr bwMode="auto">
              <a:xfrm>
                <a:off x="4790054" y="1938065"/>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9156" name="Check Box 1988" hidden="1">
                <a:extLst>
                  <a:ext uri="{63B3BB69-23CF-44E3-9099-C40C66FF867C}">
                    <a14:compatExt spid="_x0000_s9156"/>
                  </a:ext>
                  <a:ext uri="{FF2B5EF4-FFF2-40B4-BE49-F238E27FC236}">
                    <a16:creationId xmlns:a16="http://schemas.microsoft.com/office/drawing/2014/main" id="{00000000-0008-0000-0100-0000C4230000}"/>
                  </a:ext>
                </a:extLst>
              </xdr:cNvPr>
              <xdr:cNvSpPr/>
            </xdr:nvSpPr>
            <xdr:spPr bwMode="auto">
              <a:xfrm>
                <a:off x="4791076" y="2082397"/>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157" name="Check Box 1989" hidden="1">
                <a:extLst>
                  <a:ext uri="{63B3BB69-23CF-44E3-9099-C40C66FF867C}">
                    <a14:compatExt spid="_x0000_s9157"/>
                  </a:ext>
                  <a:ext uri="{FF2B5EF4-FFF2-40B4-BE49-F238E27FC236}">
                    <a16:creationId xmlns:a16="http://schemas.microsoft.com/office/drawing/2014/main" id="{00000000-0008-0000-0100-0000C5230000}"/>
                  </a:ext>
                </a:extLst>
              </xdr:cNvPr>
              <xdr:cNvSpPr/>
            </xdr:nvSpPr>
            <xdr:spPr bwMode="auto">
              <a:xfrm>
                <a:off x="4790054" y="2238922"/>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158" name="Check Box 1990" hidden="1">
                <a:extLst>
                  <a:ext uri="{63B3BB69-23CF-44E3-9099-C40C66FF867C}">
                    <a14:compatExt spid="_x0000_s9158"/>
                  </a:ext>
                  <a:ext uri="{FF2B5EF4-FFF2-40B4-BE49-F238E27FC236}">
                    <a16:creationId xmlns:a16="http://schemas.microsoft.com/office/drawing/2014/main" id="{00000000-0008-0000-0100-0000C6230000}"/>
                  </a:ext>
                </a:extLst>
              </xdr:cNvPr>
              <xdr:cNvSpPr/>
            </xdr:nvSpPr>
            <xdr:spPr bwMode="auto">
              <a:xfrm>
                <a:off x="4791076" y="2393930"/>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159" name="Check Box 1991" hidden="1">
                <a:extLst>
                  <a:ext uri="{63B3BB69-23CF-44E3-9099-C40C66FF867C}">
                    <a14:compatExt spid="_x0000_s9159"/>
                  </a:ext>
                  <a:ext uri="{FF2B5EF4-FFF2-40B4-BE49-F238E27FC236}">
                    <a16:creationId xmlns:a16="http://schemas.microsoft.com/office/drawing/2014/main" id="{00000000-0008-0000-0100-0000C7230000}"/>
                  </a:ext>
                </a:extLst>
              </xdr:cNvPr>
              <xdr:cNvSpPr/>
            </xdr:nvSpPr>
            <xdr:spPr bwMode="auto">
              <a:xfrm>
                <a:off x="4791076" y="2505074"/>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2042</xdr:colOff>
          <xdr:row>36</xdr:row>
          <xdr:rowOff>0</xdr:rowOff>
        </xdr:to>
        <xdr:grpSp>
          <xdr:nvGrpSpPr>
            <xdr:cNvPr id="1724" name="Group 1723">
              <a:extLst>
                <a:ext uri="{FF2B5EF4-FFF2-40B4-BE49-F238E27FC236}">
                  <a16:creationId xmlns:a16="http://schemas.microsoft.com/office/drawing/2014/main" id="{00000000-0008-0000-0100-0000BC060000}"/>
                </a:ext>
              </a:extLst>
            </xdr:cNvPr>
            <xdr:cNvGrpSpPr/>
          </xdr:nvGrpSpPr>
          <xdr:grpSpPr>
            <a:xfrm>
              <a:off x="7313083" y="71924333"/>
              <a:ext cx="838126" cy="5196417"/>
              <a:chOff x="4790054" y="1752600"/>
              <a:chExt cx="1659392" cy="971550"/>
            </a:xfrm>
          </xdr:grpSpPr>
          <xdr:sp macro="" textlink="">
            <xdr:nvSpPr>
              <xdr:cNvPr id="9160" name="Check Box 1992" hidden="1">
                <a:extLst>
                  <a:ext uri="{63B3BB69-23CF-44E3-9099-C40C66FF867C}">
                    <a14:compatExt spid="_x0000_s9160"/>
                  </a:ext>
                  <a:ext uri="{FF2B5EF4-FFF2-40B4-BE49-F238E27FC236}">
                    <a16:creationId xmlns:a16="http://schemas.microsoft.com/office/drawing/2014/main" id="{00000000-0008-0000-0100-0000C823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9161" name="Check Box 1993" hidden="1">
                <a:extLst>
                  <a:ext uri="{63B3BB69-23CF-44E3-9099-C40C66FF867C}">
                    <a14:compatExt spid="_x0000_s9161"/>
                  </a:ext>
                  <a:ext uri="{FF2B5EF4-FFF2-40B4-BE49-F238E27FC236}">
                    <a16:creationId xmlns:a16="http://schemas.microsoft.com/office/drawing/2014/main" id="{00000000-0008-0000-0100-0000C923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9162" name="Check Box 1994" hidden="1">
                <a:extLst>
                  <a:ext uri="{63B3BB69-23CF-44E3-9099-C40C66FF867C}">
                    <a14:compatExt spid="_x0000_s9162"/>
                  </a:ext>
                  <a:ext uri="{FF2B5EF4-FFF2-40B4-BE49-F238E27FC236}">
                    <a16:creationId xmlns:a16="http://schemas.microsoft.com/office/drawing/2014/main" id="{00000000-0008-0000-0100-0000CA23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163" name="Check Box 1995" hidden="1">
                <a:extLst>
                  <a:ext uri="{63B3BB69-23CF-44E3-9099-C40C66FF867C}">
                    <a14:compatExt spid="_x0000_s9163"/>
                  </a:ext>
                  <a:ext uri="{FF2B5EF4-FFF2-40B4-BE49-F238E27FC236}">
                    <a16:creationId xmlns:a16="http://schemas.microsoft.com/office/drawing/2014/main" id="{00000000-0008-0000-0100-0000CB23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164" name="Check Box 1996" hidden="1">
                <a:extLst>
                  <a:ext uri="{63B3BB69-23CF-44E3-9099-C40C66FF867C}">
                    <a14:compatExt spid="_x0000_s9164"/>
                  </a:ext>
                  <a:ext uri="{FF2B5EF4-FFF2-40B4-BE49-F238E27FC236}">
                    <a16:creationId xmlns:a16="http://schemas.microsoft.com/office/drawing/2014/main" id="{00000000-0008-0000-0100-0000CC23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165" name="Check Box 1997" hidden="1">
                <a:extLst>
                  <a:ext uri="{63B3BB69-23CF-44E3-9099-C40C66FF867C}">
                    <a14:compatExt spid="_x0000_s9165"/>
                  </a:ext>
                  <a:ext uri="{FF2B5EF4-FFF2-40B4-BE49-F238E27FC236}">
                    <a16:creationId xmlns:a16="http://schemas.microsoft.com/office/drawing/2014/main" id="{00000000-0008-0000-0100-0000CD23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7</xdr:col>
          <xdr:colOff>2042</xdr:colOff>
          <xdr:row>30</xdr:row>
          <xdr:rowOff>0</xdr:rowOff>
        </xdr:to>
        <xdr:grpSp>
          <xdr:nvGrpSpPr>
            <xdr:cNvPr id="1731" name="Group 1730">
              <a:extLst>
                <a:ext uri="{FF2B5EF4-FFF2-40B4-BE49-F238E27FC236}">
                  <a16:creationId xmlns:a16="http://schemas.microsoft.com/office/drawing/2014/main" id="{00000000-0008-0000-0100-0000C3060000}"/>
                </a:ext>
              </a:extLst>
            </xdr:cNvPr>
            <xdr:cNvGrpSpPr/>
          </xdr:nvGrpSpPr>
          <xdr:grpSpPr>
            <a:xfrm>
              <a:off x="7313083" y="47212250"/>
              <a:ext cx="838126" cy="5196417"/>
              <a:chOff x="4790054" y="1752600"/>
              <a:chExt cx="1659392" cy="971550"/>
            </a:xfrm>
          </xdr:grpSpPr>
          <xdr:sp macro="" textlink="">
            <xdr:nvSpPr>
              <xdr:cNvPr id="9166" name="Check Box 1998" hidden="1">
                <a:extLst>
                  <a:ext uri="{63B3BB69-23CF-44E3-9099-C40C66FF867C}">
                    <a14:compatExt spid="_x0000_s9166"/>
                  </a:ext>
                  <a:ext uri="{FF2B5EF4-FFF2-40B4-BE49-F238E27FC236}">
                    <a16:creationId xmlns:a16="http://schemas.microsoft.com/office/drawing/2014/main" id="{00000000-0008-0000-0100-0000CE23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9167" name="Check Box 1999" hidden="1">
                <a:extLst>
                  <a:ext uri="{63B3BB69-23CF-44E3-9099-C40C66FF867C}">
                    <a14:compatExt spid="_x0000_s9167"/>
                  </a:ext>
                  <a:ext uri="{FF2B5EF4-FFF2-40B4-BE49-F238E27FC236}">
                    <a16:creationId xmlns:a16="http://schemas.microsoft.com/office/drawing/2014/main" id="{00000000-0008-0000-0100-0000CF23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9168" name="Check Box 2000" hidden="1">
                <a:extLst>
                  <a:ext uri="{63B3BB69-23CF-44E3-9099-C40C66FF867C}">
                    <a14:compatExt spid="_x0000_s9168"/>
                  </a:ext>
                  <a:ext uri="{FF2B5EF4-FFF2-40B4-BE49-F238E27FC236}">
                    <a16:creationId xmlns:a16="http://schemas.microsoft.com/office/drawing/2014/main" id="{00000000-0008-0000-0100-0000D023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169" name="Check Box 2001" hidden="1">
                <a:extLst>
                  <a:ext uri="{63B3BB69-23CF-44E3-9099-C40C66FF867C}">
                    <a14:compatExt spid="_x0000_s9169"/>
                  </a:ext>
                  <a:ext uri="{FF2B5EF4-FFF2-40B4-BE49-F238E27FC236}">
                    <a16:creationId xmlns:a16="http://schemas.microsoft.com/office/drawing/2014/main" id="{00000000-0008-0000-0100-0000D123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170" name="Check Box 2002" hidden="1">
                <a:extLst>
                  <a:ext uri="{63B3BB69-23CF-44E3-9099-C40C66FF867C}">
                    <a14:compatExt spid="_x0000_s9170"/>
                  </a:ext>
                  <a:ext uri="{FF2B5EF4-FFF2-40B4-BE49-F238E27FC236}">
                    <a16:creationId xmlns:a16="http://schemas.microsoft.com/office/drawing/2014/main" id="{00000000-0008-0000-0100-0000D223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171" name="Check Box 2003" hidden="1">
                <a:extLst>
                  <a:ext uri="{63B3BB69-23CF-44E3-9099-C40C66FF867C}">
                    <a14:compatExt spid="_x0000_s9171"/>
                  </a:ext>
                  <a:ext uri="{FF2B5EF4-FFF2-40B4-BE49-F238E27FC236}">
                    <a16:creationId xmlns:a16="http://schemas.microsoft.com/office/drawing/2014/main" id="{00000000-0008-0000-0100-0000D323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7</xdr:col>
          <xdr:colOff>2042</xdr:colOff>
          <xdr:row>31</xdr:row>
          <xdr:rowOff>0</xdr:rowOff>
        </xdr:to>
        <xdr:grpSp>
          <xdr:nvGrpSpPr>
            <xdr:cNvPr id="1738" name="Group 1737">
              <a:extLst>
                <a:ext uri="{FF2B5EF4-FFF2-40B4-BE49-F238E27FC236}">
                  <a16:creationId xmlns:a16="http://schemas.microsoft.com/office/drawing/2014/main" id="{00000000-0008-0000-0100-0000CA060000}"/>
                </a:ext>
              </a:extLst>
            </xdr:cNvPr>
            <xdr:cNvGrpSpPr/>
          </xdr:nvGrpSpPr>
          <xdr:grpSpPr>
            <a:xfrm>
              <a:off x="7313083" y="52408667"/>
              <a:ext cx="838126" cy="5196416"/>
              <a:chOff x="4790054" y="1752600"/>
              <a:chExt cx="1659392" cy="971550"/>
            </a:xfrm>
          </xdr:grpSpPr>
          <xdr:sp macro="" textlink="">
            <xdr:nvSpPr>
              <xdr:cNvPr id="9172" name="Check Box 2004" hidden="1">
                <a:extLst>
                  <a:ext uri="{63B3BB69-23CF-44E3-9099-C40C66FF867C}">
                    <a14:compatExt spid="_x0000_s9172"/>
                  </a:ext>
                  <a:ext uri="{FF2B5EF4-FFF2-40B4-BE49-F238E27FC236}">
                    <a16:creationId xmlns:a16="http://schemas.microsoft.com/office/drawing/2014/main" id="{00000000-0008-0000-0100-0000D423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9173" name="Check Box 2005" hidden="1">
                <a:extLst>
                  <a:ext uri="{63B3BB69-23CF-44E3-9099-C40C66FF867C}">
                    <a14:compatExt spid="_x0000_s9173"/>
                  </a:ext>
                  <a:ext uri="{FF2B5EF4-FFF2-40B4-BE49-F238E27FC236}">
                    <a16:creationId xmlns:a16="http://schemas.microsoft.com/office/drawing/2014/main" id="{00000000-0008-0000-0100-0000D523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9174" name="Check Box 2006" hidden="1">
                <a:extLst>
                  <a:ext uri="{63B3BB69-23CF-44E3-9099-C40C66FF867C}">
                    <a14:compatExt spid="_x0000_s9174"/>
                  </a:ext>
                  <a:ext uri="{FF2B5EF4-FFF2-40B4-BE49-F238E27FC236}">
                    <a16:creationId xmlns:a16="http://schemas.microsoft.com/office/drawing/2014/main" id="{00000000-0008-0000-0100-0000D623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175" name="Check Box 2007" hidden="1">
                <a:extLst>
                  <a:ext uri="{63B3BB69-23CF-44E3-9099-C40C66FF867C}">
                    <a14:compatExt spid="_x0000_s9175"/>
                  </a:ext>
                  <a:ext uri="{FF2B5EF4-FFF2-40B4-BE49-F238E27FC236}">
                    <a16:creationId xmlns:a16="http://schemas.microsoft.com/office/drawing/2014/main" id="{00000000-0008-0000-0100-0000D723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176" name="Check Box 2008" hidden="1">
                <a:extLst>
                  <a:ext uri="{63B3BB69-23CF-44E3-9099-C40C66FF867C}">
                    <a14:compatExt spid="_x0000_s9176"/>
                  </a:ext>
                  <a:ext uri="{FF2B5EF4-FFF2-40B4-BE49-F238E27FC236}">
                    <a16:creationId xmlns:a16="http://schemas.microsoft.com/office/drawing/2014/main" id="{00000000-0008-0000-0100-0000D823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177" name="Check Box 2009" hidden="1">
                <a:extLst>
                  <a:ext uri="{63B3BB69-23CF-44E3-9099-C40C66FF867C}">
                    <a14:compatExt spid="_x0000_s9177"/>
                  </a:ext>
                  <a:ext uri="{FF2B5EF4-FFF2-40B4-BE49-F238E27FC236}">
                    <a16:creationId xmlns:a16="http://schemas.microsoft.com/office/drawing/2014/main" id="{00000000-0008-0000-0100-0000D923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2042</xdr:colOff>
          <xdr:row>32</xdr:row>
          <xdr:rowOff>0</xdr:rowOff>
        </xdr:to>
        <xdr:grpSp>
          <xdr:nvGrpSpPr>
            <xdr:cNvPr id="1745" name="Group 1744">
              <a:extLst>
                <a:ext uri="{FF2B5EF4-FFF2-40B4-BE49-F238E27FC236}">
                  <a16:creationId xmlns:a16="http://schemas.microsoft.com/office/drawing/2014/main" id="{00000000-0008-0000-0100-0000D1060000}"/>
                </a:ext>
              </a:extLst>
            </xdr:cNvPr>
            <xdr:cNvGrpSpPr/>
          </xdr:nvGrpSpPr>
          <xdr:grpSpPr>
            <a:xfrm>
              <a:off x="7313083" y="57605083"/>
              <a:ext cx="838126" cy="4381500"/>
              <a:chOff x="4790054" y="1752600"/>
              <a:chExt cx="1659392" cy="971550"/>
            </a:xfrm>
          </xdr:grpSpPr>
          <xdr:sp macro="" textlink="">
            <xdr:nvSpPr>
              <xdr:cNvPr id="9178" name="Check Box 2010" hidden="1">
                <a:extLst>
                  <a:ext uri="{63B3BB69-23CF-44E3-9099-C40C66FF867C}">
                    <a14:compatExt spid="_x0000_s9178"/>
                  </a:ext>
                  <a:ext uri="{FF2B5EF4-FFF2-40B4-BE49-F238E27FC236}">
                    <a16:creationId xmlns:a16="http://schemas.microsoft.com/office/drawing/2014/main" id="{00000000-0008-0000-0100-0000DA23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9179" name="Check Box 2011" hidden="1">
                <a:extLst>
                  <a:ext uri="{63B3BB69-23CF-44E3-9099-C40C66FF867C}">
                    <a14:compatExt spid="_x0000_s9179"/>
                  </a:ext>
                  <a:ext uri="{FF2B5EF4-FFF2-40B4-BE49-F238E27FC236}">
                    <a16:creationId xmlns:a16="http://schemas.microsoft.com/office/drawing/2014/main" id="{00000000-0008-0000-0100-0000DB23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9180" name="Check Box 2012" hidden="1">
                <a:extLst>
                  <a:ext uri="{63B3BB69-23CF-44E3-9099-C40C66FF867C}">
                    <a14:compatExt spid="_x0000_s9180"/>
                  </a:ext>
                  <a:ext uri="{FF2B5EF4-FFF2-40B4-BE49-F238E27FC236}">
                    <a16:creationId xmlns:a16="http://schemas.microsoft.com/office/drawing/2014/main" id="{00000000-0008-0000-0100-0000DC23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181" name="Check Box 2013" hidden="1">
                <a:extLst>
                  <a:ext uri="{63B3BB69-23CF-44E3-9099-C40C66FF867C}">
                    <a14:compatExt spid="_x0000_s9181"/>
                  </a:ext>
                  <a:ext uri="{FF2B5EF4-FFF2-40B4-BE49-F238E27FC236}">
                    <a16:creationId xmlns:a16="http://schemas.microsoft.com/office/drawing/2014/main" id="{00000000-0008-0000-0100-0000DD23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182" name="Check Box 2014" hidden="1">
                <a:extLst>
                  <a:ext uri="{63B3BB69-23CF-44E3-9099-C40C66FF867C}">
                    <a14:compatExt spid="_x0000_s9182"/>
                  </a:ext>
                  <a:ext uri="{FF2B5EF4-FFF2-40B4-BE49-F238E27FC236}">
                    <a16:creationId xmlns:a16="http://schemas.microsoft.com/office/drawing/2014/main" id="{00000000-0008-0000-0100-0000DE23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183" name="Check Box 2015" hidden="1">
                <a:extLst>
                  <a:ext uri="{63B3BB69-23CF-44E3-9099-C40C66FF867C}">
                    <a14:compatExt spid="_x0000_s9183"/>
                  </a:ext>
                  <a:ext uri="{FF2B5EF4-FFF2-40B4-BE49-F238E27FC236}">
                    <a16:creationId xmlns:a16="http://schemas.microsoft.com/office/drawing/2014/main" id="{00000000-0008-0000-0100-0000DF23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2042</xdr:colOff>
          <xdr:row>33</xdr:row>
          <xdr:rowOff>0</xdr:rowOff>
        </xdr:to>
        <xdr:grpSp>
          <xdr:nvGrpSpPr>
            <xdr:cNvPr id="1752" name="Group 1751">
              <a:extLst>
                <a:ext uri="{FF2B5EF4-FFF2-40B4-BE49-F238E27FC236}">
                  <a16:creationId xmlns:a16="http://schemas.microsoft.com/office/drawing/2014/main" id="{00000000-0008-0000-0100-0000D8060000}"/>
                </a:ext>
              </a:extLst>
            </xdr:cNvPr>
            <xdr:cNvGrpSpPr/>
          </xdr:nvGrpSpPr>
          <xdr:grpSpPr>
            <a:xfrm>
              <a:off x="7313083" y="61986583"/>
              <a:ext cx="838126" cy="3503084"/>
              <a:chOff x="4790054" y="1752600"/>
              <a:chExt cx="1659392" cy="971550"/>
            </a:xfrm>
          </xdr:grpSpPr>
          <xdr:sp macro="" textlink="">
            <xdr:nvSpPr>
              <xdr:cNvPr id="9184" name="Check Box 2016" hidden="1">
                <a:extLst>
                  <a:ext uri="{63B3BB69-23CF-44E3-9099-C40C66FF867C}">
                    <a14:compatExt spid="_x0000_s9184"/>
                  </a:ext>
                  <a:ext uri="{FF2B5EF4-FFF2-40B4-BE49-F238E27FC236}">
                    <a16:creationId xmlns:a16="http://schemas.microsoft.com/office/drawing/2014/main" id="{00000000-0008-0000-0100-0000E023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9185" name="Check Box 2017" hidden="1">
                <a:extLst>
                  <a:ext uri="{63B3BB69-23CF-44E3-9099-C40C66FF867C}">
                    <a14:compatExt spid="_x0000_s9185"/>
                  </a:ext>
                  <a:ext uri="{FF2B5EF4-FFF2-40B4-BE49-F238E27FC236}">
                    <a16:creationId xmlns:a16="http://schemas.microsoft.com/office/drawing/2014/main" id="{00000000-0008-0000-0100-0000E123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9186" name="Check Box 2018" hidden="1">
                <a:extLst>
                  <a:ext uri="{63B3BB69-23CF-44E3-9099-C40C66FF867C}">
                    <a14:compatExt spid="_x0000_s9186"/>
                  </a:ext>
                  <a:ext uri="{FF2B5EF4-FFF2-40B4-BE49-F238E27FC236}">
                    <a16:creationId xmlns:a16="http://schemas.microsoft.com/office/drawing/2014/main" id="{00000000-0008-0000-0100-0000E223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187" name="Check Box 2019" hidden="1">
                <a:extLst>
                  <a:ext uri="{63B3BB69-23CF-44E3-9099-C40C66FF867C}">
                    <a14:compatExt spid="_x0000_s9187"/>
                  </a:ext>
                  <a:ext uri="{FF2B5EF4-FFF2-40B4-BE49-F238E27FC236}">
                    <a16:creationId xmlns:a16="http://schemas.microsoft.com/office/drawing/2014/main" id="{00000000-0008-0000-0100-0000E323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188" name="Check Box 2020" hidden="1">
                <a:extLst>
                  <a:ext uri="{63B3BB69-23CF-44E3-9099-C40C66FF867C}">
                    <a14:compatExt spid="_x0000_s9188"/>
                  </a:ext>
                  <a:ext uri="{FF2B5EF4-FFF2-40B4-BE49-F238E27FC236}">
                    <a16:creationId xmlns:a16="http://schemas.microsoft.com/office/drawing/2014/main" id="{00000000-0008-0000-0100-0000E423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189" name="Check Box 2021" hidden="1">
                <a:extLst>
                  <a:ext uri="{63B3BB69-23CF-44E3-9099-C40C66FF867C}">
                    <a14:compatExt spid="_x0000_s9189"/>
                  </a:ext>
                  <a:ext uri="{FF2B5EF4-FFF2-40B4-BE49-F238E27FC236}">
                    <a16:creationId xmlns:a16="http://schemas.microsoft.com/office/drawing/2014/main" id="{00000000-0008-0000-0100-0000E523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2042</xdr:colOff>
          <xdr:row>34</xdr:row>
          <xdr:rowOff>0</xdr:rowOff>
        </xdr:to>
        <xdr:grpSp>
          <xdr:nvGrpSpPr>
            <xdr:cNvPr id="1759" name="Group 1758">
              <a:extLst>
                <a:ext uri="{FF2B5EF4-FFF2-40B4-BE49-F238E27FC236}">
                  <a16:creationId xmlns:a16="http://schemas.microsoft.com/office/drawing/2014/main" id="{00000000-0008-0000-0100-0000DF060000}"/>
                </a:ext>
              </a:extLst>
            </xdr:cNvPr>
            <xdr:cNvGrpSpPr/>
          </xdr:nvGrpSpPr>
          <xdr:grpSpPr>
            <a:xfrm>
              <a:off x="7313083" y="65489667"/>
              <a:ext cx="838126" cy="3947583"/>
              <a:chOff x="4790054" y="1752600"/>
              <a:chExt cx="1659392" cy="971550"/>
            </a:xfrm>
          </xdr:grpSpPr>
          <xdr:sp macro="" textlink="">
            <xdr:nvSpPr>
              <xdr:cNvPr id="9190" name="Check Box 2022" hidden="1">
                <a:extLst>
                  <a:ext uri="{63B3BB69-23CF-44E3-9099-C40C66FF867C}">
                    <a14:compatExt spid="_x0000_s9190"/>
                  </a:ext>
                  <a:ext uri="{FF2B5EF4-FFF2-40B4-BE49-F238E27FC236}">
                    <a16:creationId xmlns:a16="http://schemas.microsoft.com/office/drawing/2014/main" id="{00000000-0008-0000-0100-0000E623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9191" name="Check Box 2023" hidden="1">
                <a:extLst>
                  <a:ext uri="{63B3BB69-23CF-44E3-9099-C40C66FF867C}">
                    <a14:compatExt spid="_x0000_s9191"/>
                  </a:ext>
                  <a:ext uri="{FF2B5EF4-FFF2-40B4-BE49-F238E27FC236}">
                    <a16:creationId xmlns:a16="http://schemas.microsoft.com/office/drawing/2014/main" id="{00000000-0008-0000-0100-0000E723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9192" name="Check Box 2024" hidden="1">
                <a:extLst>
                  <a:ext uri="{63B3BB69-23CF-44E3-9099-C40C66FF867C}">
                    <a14:compatExt spid="_x0000_s9192"/>
                  </a:ext>
                  <a:ext uri="{FF2B5EF4-FFF2-40B4-BE49-F238E27FC236}">
                    <a16:creationId xmlns:a16="http://schemas.microsoft.com/office/drawing/2014/main" id="{00000000-0008-0000-0100-0000E823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193" name="Check Box 2025" hidden="1">
                <a:extLst>
                  <a:ext uri="{63B3BB69-23CF-44E3-9099-C40C66FF867C}">
                    <a14:compatExt spid="_x0000_s9193"/>
                  </a:ext>
                  <a:ext uri="{FF2B5EF4-FFF2-40B4-BE49-F238E27FC236}">
                    <a16:creationId xmlns:a16="http://schemas.microsoft.com/office/drawing/2014/main" id="{00000000-0008-0000-0100-0000E923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194" name="Check Box 2026" hidden="1">
                <a:extLst>
                  <a:ext uri="{63B3BB69-23CF-44E3-9099-C40C66FF867C}">
                    <a14:compatExt spid="_x0000_s9194"/>
                  </a:ext>
                  <a:ext uri="{FF2B5EF4-FFF2-40B4-BE49-F238E27FC236}">
                    <a16:creationId xmlns:a16="http://schemas.microsoft.com/office/drawing/2014/main" id="{00000000-0008-0000-0100-0000EA23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195" name="Check Box 2027" hidden="1">
                <a:extLst>
                  <a:ext uri="{63B3BB69-23CF-44E3-9099-C40C66FF867C}">
                    <a14:compatExt spid="_x0000_s9195"/>
                  </a:ext>
                  <a:ext uri="{FF2B5EF4-FFF2-40B4-BE49-F238E27FC236}">
                    <a16:creationId xmlns:a16="http://schemas.microsoft.com/office/drawing/2014/main" id="{00000000-0008-0000-0100-0000EB23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103754</xdr:colOff>
          <xdr:row>63</xdr:row>
          <xdr:rowOff>19050</xdr:rowOff>
        </xdr:from>
        <xdr:to>
          <xdr:col>6</xdr:col>
          <xdr:colOff>836046</xdr:colOff>
          <xdr:row>64</xdr:row>
          <xdr:rowOff>0</xdr:rowOff>
        </xdr:to>
        <xdr:grpSp>
          <xdr:nvGrpSpPr>
            <xdr:cNvPr id="1808" name="Group 1807">
              <a:extLst>
                <a:ext uri="{FF2B5EF4-FFF2-40B4-BE49-F238E27FC236}">
                  <a16:creationId xmlns:a16="http://schemas.microsoft.com/office/drawing/2014/main" id="{00000000-0008-0000-0100-000010070000}"/>
                </a:ext>
              </a:extLst>
            </xdr:cNvPr>
            <xdr:cNvGrpSpPr/>
          </xdr:nvGrpSpPr>
          <xdr:grpSpPr>
            <a:xfrm>
              <a:off x="7416837" y="147868217"/>
              <a:ext cx="732292" cy="2468033"/>
              <a:chOff x="4790054" y="1752600"/>
              <a:chExt cx="1659392" cy="971550"/>
            </a:xfrm>
          </xdr:grpSpPr>
          <xdr:sp macro="" textlink="">
            <xdr:nvSpPr>
              <xdr:cNvPr id="9232" name="Check Box 2064"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9233" name="Check Box 2065"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9234" name="Check Box 2066"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235" name="Check Box 2067" hidden="1">
                <a:extLst>
                  <a:ext uri="{63B3BB69-23CF-44E3-9099-C40C66FF867C}">
                    <a14:compatExt spid="_x0000_s9235"/>
                  </a:ext>
                  <a:ext uri="{FF2B5EF4-FFF2-40B4-BE49-F238E27FC236}">
                    <a16:creationId xmlns:a16="http://schemas.microsoft.com/office/drawing/2014/main" id="{00000000-0008-0000-0100-00001324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236" name="Check Box 2068" hidden="1">
                <a:extLst>
                  <a:ext uri="{63B3BB69-23CF-44E3-9099-C40C66FF867C}">
                    <a14:compatExt spid="_x0000_s9236"/>
                  </a:ext>
                  <a:ext uri="{FF2B5EF4-FFF2-40B4-BE49-F238E27FC236}">
                    <a16:creationId xmlns:a16="http://schemas.microsoft.com/office/drawing/2014/main" id="{00000000-0008-0000-0100-00001424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237" name="Check Box 2069" hidden="1">
                <a:extLst>
                  <a:ext uri="{63B3BB69-23CF-44E3-9099-C40C66FF867C}">
                    <a14:compatExt spid="_x0000_s9237"/>
                  </a:ext>
                  <a:ext uri="{FF2B5EF4-FFF2-40B4-BE49-F238E27FC236}">
                    <a16:creationId xmlns:a16="http://schemas.microsoft.com/office/drawing/2014/main" id="{00000000-0008-0000-0100-000015240000}"/>
                  </a:ext>
                </a:extLst>
              </xdr:cNvPr>
              <xdr:cNvSpPr/>
            </xdr:nvSpPr>
            <xdr:spPr bwMode="auto">
              <a:xfrm>
                <a:off x="4791076" y="2505075"/>
                <a:ext cx="1657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7</xdr:col>
          <xdr:colOff>2042</xdr:colOff>
          <xdr:row>69</xdr:row>
          <xdr:rowOff>0</xdr:rowOff>
        </xdr:to>
        <xdr:grpSp>
          <xdr:nvGrpSpPr>
            <xdr:cNvPr id="1815" name="Group 1814">
              <a:extLst>
                <a:ext uri="{FF2B5EF4-FFF2-40B4-BE49-F238E27FC236}">
                  <a16:creationId xmlns:a16="http://schemas.microsoft.com/office/drawing/2014/main" id="{00000000-0008-0000-0100-000017070000}"/>
                </a:ext>
              </a:extLst>
            </xdr:cNvPr>
            <xdr:cNvGrpSpPr/>
          </xdr:nvGrpSpPr>
          <xdr:grpSpPr>
            <a:xfrm>
              <a:off x="7313083" y="159988250"/>
              <a:ext cx="838126" cy="3651250"/>
              <a:chOff x="4790054" y="1752600"/>
              <a:chExt cx="1659392" cy="971550"/>
            </a:xfrm>
          </xdr:grpSpPr>
          <xdr:sp macro="" textlink="">
            <xdr:nvSpPr>
              <xdr:cNvPr id="9238" name="Check Box 2070" hidden="1">
                <a:extLst>
                  <a:ext uri="{63B3BB69-23CF-44E3-9099-C40C66FF867C}">
                    <a14:compatExt spid="_x0000_s9238"/>
                  </a:ext>
                  <a:ext uri="{FF2B5EF4-FFF2-40B4-BE49-F238E27FC236}">
                    <a16:creationId xmlns:a16="http://schemas.microsoft.com/office/drawing/2014/main" id="{00000000-0008-0000-0100-00001624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9239" name="Check Box 2071" hidden="1">
                <a:extLst>
                  <a:ext uri="{63B3BB69-23CF-44E3-9099-C40C66FF867C}">
                    <a14:compatExt spid="_x0000_s9239"/>
                  </a:ext>
                  <a:ext uri="{FF2B5EF4-FFF2-40B4-BE49-F238E27FC236}">
                    <a16:creationId xmlns:a16="http://schemas.microsoft.com/office/drawing/2014/main" id="{00000000-0008-0000-0100-00001724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9240" name="Check Box 2072" hidden="1">
                <a:extLst>
                  <a:ext uri="{63B3BB69-23CF-44E3-9099-C40C66FF867C}">
                    <a14:compatExt spid="_x0000_s9240"/>
                  </a:ext>
                  <a:ext uri="{FF2B5EF4-FFF2-40B4-BE49-F238E27FC236}">
                    <a16:creationId xmlns:a16="http://schemas.microsoft.com/office/drawing/2014/main" id="{00000000-0008-0000-0100-00001824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241" name="Check Box 2073" hidden="1">
                <a:extLst>
                  <a:ext uri="{63B3BB69-23CF-44E3-9099-C40C66FF867C}">
                    <a14:compatExt spid="_x0000_s9241"/>
                  </a:ext>
                  <a:ext uri="{FF2B5EF4-FFF2-40B4-BE49-F238E27FC236}">
                    <a16:creationId xmlns:a16="http://schemas.microsoft.com/office/drawing/2014/main" id="{00000000-0008-0000-0100-00001924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242" name="Check Box 2074" hidden="1">
                <a:extLst>
                  <a:ext uri="{63B3BB69-23CF-44E3-9099-C40C66FF867C}">
                    <a14:compatExt spid="_x0000_s9242"/>
                  </a:ext>
                  <a:ext uri="{FF2B5EF4-FFF2-40B4-BE49-F238E27FC236}">
                    <a16:creationId xmlns:a16="http://schemas.microsoft.com/office/drawing/2014/main" id="{00000000-0008-0000-0100-00001A24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243" name="Check Box 2075" hidden="1">
                <a:extLst>
                  <a:ext uri="{63B3BB69-23CF-44E3-9099-C40C66FF867C}">
                    <a14:compatExt spid="_x0000_s9243"/>
                  </a:ext>
                  <a:ext uri="{FF2B5EF4-FFF2-40B4-BE49-F238E27FC236}">
                    <a16:creationId xmlns:a16="http://schemas.microsoft.com/office/drawing/2014/main" id="{00000000-0008-0000-0100-00001B24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7</xdr:col>
          <xdr:colOff>2042</xdr:colOff>
          <xdr:row>68</xdr:row>
          <xdr:rowOff>0</xdr:rowOff>
        </xdr:to>
        <xdr:grpSp>
          <xdr:nvGrpSpPr>
            <xdr:cNvPr id="1822" name="Group 1821">
              <a:extLst>
                <a:ext uri="{FF2B5EF4-FFF2-40B4-BE49-F238E27FC236}">
                  <a16:creationId xmlns:a16="http://schemas.microsoft.com/office/drawing/2014/main" id="{00000000-0008-0000-0100-00001E070000}"/>
                </a:ext>
              </a:extLst>
            </xdr:cNvPr>
            <xdr:cNvGrpSpPr/>
          </xdr:nvGrpSpPr>
          <xdr:grpSpPr>
            <a:xfrm>
              <a:off x="7313083" y="157649333"/>
              <a:ext cx="838126" cy="2338917"/>
              <a:chOff x="4790054" y="1752600"/>
              <a:chExt cx="1659392" cy="971550"/>
            </a:xfrm>
          </xdr:grpSpPr>
          <xdr:sp macro="" textlink="">
            <xdr:nvSpPr>
              <xdr:cNvPr id="9244" name="Check Box 2076" hidden="1">
                <a:extLst>
                  <a:ext uri="{63B3BB69-23CF-44E3-9099-C40C66FF867C}">
                    <a14:compatExt spid="_x0000_s9244"/>
                  </a:ext>
                  <a:ext uri="{FF2B5EF4-FFF2-40B4-BE49-F238E27FC236}">
                    <a16:creationId xmlns:a16="http://schemas.microsoft.com/office/drawing/2014/main" id="{00000000-0008-0000-0100-00001C24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9245" name="Check Box 2077" hidden="1">
                <a:extLst>
                  <a:ext uri="{63B3BB69-23CF-44E3-9099-C40C66FF867C}">
                    <a14:compatExt spid="_x0000_s9245"/>
                  </a:ext>
                  <a:ext uri="{FF2B5EF4-FFF2-40B4-BE49-F238E27FC236}">
                    <a16:creationId xmlns:a16="http://schemas.microsoft.com/office/drawing/2014/main" id="{00000000-0008-0000-0100-00001D24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9246" name="Check Box 2078" hidden="1">
                <a:extLst>
                  <a:ext uri="{63B3BB69-23CF-44E3-9099-C40C66FF867C}">
                    <a14:compatExt spid="_x0000_s9246"/>
                  </a:ext>
                  <a:ext uri="{FF2B5EF4-FFF2-40B4-BE49-F238E27FC236}">
                    <a16:creationId xmlns:a16="http://schemas.microsoft.com/office/drawing/2014/main" id="{00000000-0008-0000-0100-00001E24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247" name="Check Box 2079" hidden="1">
                <a:extLst>
                  <a:ext uri="{63B3BB69-23CF-44E3-9099-C40C66FF867C}">
                    <a14:compatExt spid="_x0000_s9247"/>
                  </a:ext>
                  <a:ext uri="{FF2B5EF4-FFF2-40B4-BE49-F238E27FC236}">
                    <a16:creationId xmlns:a16="http://schemas.microsoft.com/office/drawing/2014/main" id="{00000000-0008-0000-0100-00001F24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248" name="Check Box 2080" hidden="1">
                <a:extLst>
                  <a:ext uri="{63B3BB69-23CF-44E3-9099-C40C66FF867C}">
                    <a14:compatExt spid="_x0000_s9248"/>
                  </a:ext>
                  <a:ext uri="{FF2B5EF4-FFF2-40B4-BE49-F238E27FC236}">
                    <a16:creationId xmlns:a16="http://schemas.microsoft.com/office/drawing/2014/main" id="{00000000-0008-0000-0100-00002024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249" name="Check Box 2081" hidden="1">
                <a:extLst>
                  <a:ext uri="{63B3BB69-23CF-44E3-9099-C40C66FF867C}">
                    <a14:compatExt spid="_x0000_s9249"/>
                  </a:ext>
                  <a:ext uri="{FF2B5EF4-FFF2-40B4-BE49-F238E27FC236}">
                    <a16:creationId xmlns:a16="http://schemas.microsoft.com/office/drawing/2014/main" id="{00000000-0008-0000-0100-00002124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2042</xdr:colOff>
          <xdr:row>67</xdr:row>
          <xdr:rowOff>0</xdr:rowOff>
        </xdr:to>
        <xdr:grpSp>
          <xdr:nvGrpSpPr>
            <xdr:cNvPr id="1829" name="Group 1828">
              <a:extLst>
                <a:ext uri="{FF2B5EF4-FFF2-40B4-BE49-F238E27FC236}">
                  <a16:creationId xmlns:a16="http://schemas.microsoft.com/office/drawing/2014/main" id="{00000000-0008-0000-0100-000025070000}"/>
                </a:ext>
              </a:extLst>
            </xdr:cNvPr>
            <xdr:cNvGrpSpPr/>
          </xdr:nvGrpSpPr>
          <xdr:grpSpPr>
            <a:xfrm>
              <a:off x="7313083" y="155892500"/>
              <a:ext cx="838126" cy="1756833"/>
              <a:chOff x="4790054" y="1752600"/>
              <a:chExt cx="1659392" cy="971549"/>
            </a:xfrm>
          </xdr:grpSpPr>
          <xdr:sp macro="" textlink="">
            <xdr:nvSpPr>
              <xdr:cNvPr id="9250" name="Check Box 2082" hidden="1">
                <a:extLst>
                  <a:ext uri="{63B3BB69-23CF-44E3-9099-C40C66FF867C}">
                    <a14:compatExt spid="_x0000_s9250"/>
                  </a:ext>
                  <a:ext uri="{FF2B5EF4-FFF2-40B4-BE49-F238E27FC236}">
                    <a16:creationId xmlns:a16="http://schemas.microsoft.com/office/drawing/2014/main" id="{00000000-0008-0000-0100-00002224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9251" name="Check Box 2083" hidden="1">
                <a:extLst>
                  <a:ext uri="{63B3BB69-23CF-44E3-9099-C40C66FF867C}">
                    <a14:compatExt spid="_x0000_s9251"/>
                  </a:ext>
                  <a:ext uri="{FF2B5EF4-FFF2-40B4-BE49-F238E27FC236}">
                    <a16:creationId xmlns:a16="http://schemas.microsoft.com/office/drawing/2014/main" id="{00000000-0008-0000-0100-00002324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9252" name="Check Box 2084" hidden="1">
                <a:extLst>
                  <a:ext uri="{63B3BB69-23CF-44E3-9099-C40C66FF867C}">
                    <a14:compatExt spid="_x0000_s9252"/>
                  </a:ext>
                  <a:ext uri="{FF2B5EF4-FFF2-40B4-BE49-F238E27FC236}">
                    <a16:creationId xmlns:a16="http://schemas.microsoft.com/office/drawing/2014/main" id="{00000000-0008-0000-0100-00002424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253" name="Check Box 2085" hidden="1">
                <a:extLst>
                  <a:ext uri="{63B3BB69-23CF-44E3-9099-C40C66FF867C}">
                    <a14:compatExt spid="_x0000_s9253"/>
                  </a:ext>
                  <a:ext uri="{FF2B5EF4-FFF2-40B4-BE49-F238E27FC236}">
                    <a16:creationId xmlns:a16="http://schemas.microsoft.com/office/drawing/2014/main" id="{00000000-0008-0000-0100-00002524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254" name="Check Box 2086" hidden="1">
                <a:extLst>
                  <a:ext uri="{63B3BB69-23CF-44E3-9099-C40C66FF867C}">
                    <a14:compatExt spid="_x0000_s9254"/>
                  </a:ext>
                  <a:ext uri="{FF2B5EF4-FFF2-40B4-BE49-F238E27FC236}">
                    <a16:creationId xmlns:a16="http://schemas.microsoft.com/office/drawing/2014/main" id="{00000000-0008-0000-0100-00002624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255" name="Check Box 2087" hidden="1">
                <a:extLst>
                  <a:ext uri="{63B3BB69-23CF-44E3-9099-C40C66FF867C}">
                    <a14:compatExt spid="_x0000_s9255"/>
                  </a:ext>
                  <a:ext uri="{FF2B5EF4-FFF2-40B4-BE49-F238E27FC236}">
                    <a16:creationId xmlns:a16="http://schemas.microsoft.com/office/drawing/2014/main" id="{00000000-0008-0000-0100-000027240000}"/>
                  </a:ext>
                </a:extLst>
              </xdr:cNvPr>
              <xdr:cNvSpPr/>
            </xdr:nvSpPr>
            <xdr:spPr bwMode="auto">
              <a:xfrm>
                <a:off x="4791076" y="2505074"/>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9525</xdr:rowOff>
        </xdr:from>
        <xdr:to>
          <xdr:col>7</xdr:col>
          <xdr:colOff>2042</xdr:colOff>
          <xdr:row>64</xdr:row>
          <xdr:rowOff>155575</xdr:rowOff>
        </xdr:to>
        <xdr:grpSp>
          <xdr:nvGrpSpPr>
            <xdr:cNvPr id="1836" name="Group 1835">
              <a:extLst>
                <a:ext uri="{FF2B5EF4-FFF2-40B4-BE49-F238E27FC236}">
                  <a16:creationId xmlns:a16="http://schemas.microsoft.com/office/drawing/2014/main" id="{00000000-0008-0000-0100-00002C070000}"/>
                </a:ext>
              </a:extLst>
            </xdr:cNvPr>
            <xdr:cNvGrpSpPr/>
          </xdr:nvGrpSpPr>
          <xdr:grpSpPr>
            <a:xfrm>
              <a:off x="7313083" y="150345775"/>
              <a:ext cx="838126" cy="146050"/>
              <a:chOff x="4790054" y="1752596"/>
              <a:chExt cx="1659392" cy="971553"/>
            </a:xfrm>
          </xdr:grpSpPr>
          <xdr:sp macro="" textlink="">
            <xdr:nvSpPr>
              <xdr:cNvPr id="9256" name="Check Box 2088" hidden="1">
                <a:extLst>
                  <a:ext uri="{63B3BB69-23CF-44E3-9099-C40C66FF867C}">
                    <a14:compatExt spid="_x0000_s9256"/>
                  </a:ext>
                  <a:ext uri="{FF2B5EF4-FFF2-40B4-BE49-F238E27FC236}">
                    <a16:creationId xmlns:a16="http://schemas.microsoft.com/office/drawing/2014/main" id="{00000000-0008-0000-0100-000028240000}"/>
                  </a:ext>
                </a:extLst>
              </xdr:cNvPr>
              <xdr:cNvSpPr/>
            </xdr:nvSpPr>
            <xdr:spPr bwMode="auto">
              <a:xfrm>
                <a:off x="4791076" y="1752596"/>
                <a:ext cx="1658370" cy="2193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9257" name="Check Box 2089" hidden="1">
                <a:extLst>
                  <a:ext uri="{63B3BB69-23CF-44E3-9099-C40C66FF867C}">
                    <a14:compatExt spid="_x0000_s9257"/>
                  </a:ext>
                  <a:ext uri="{FF2B5EF4-FFF2-40B4-BE49-F238E27FC236}">
                    <a16:creationId xmlns:a16="http://schemas.microsoft.com/office/drawing/2014/main" id="{00000000-0008-0000-0100-000029240000}"/>
                  </a:ext>
                </a:extLst>
              </xdr:cNvPr>
              <xdr:cNvSpPr/>
            </xdr:nvSpPr>
            <xdr:spPr bwMode="auto">
              <a:xfrm>
                <a:off x="4790054" y="1938065"/>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9258" name="Check Box 2090" hidden="1">
                <a:extLst>
                  <a:ext uri="{63B3BB69-23CF-44E3-9099-C40C66FF867C}">
                    <a14:compatExt spid="_x0000_s9258"/>
                  </a:ext>
                  <a:ext uri="{FF2B5EF4-FFF2-40B4-BE49-F238E27FC236}">
                    <a16:creationId xmlns:a16="http://schemas.microsoft.com/office/drawing/2014/main" id="{00000000-0008-0000-0100-00002A240000}"/>
                  </a:ext>
                </a:extLst>
              </xdr:cNvPr>
              <xdr:cNvSpPr/>
            </xdr:nvSpPr>
            <xdr:spPr bwMode="auto">
              <a:xfrm>
                <a:off x="4791076" y="2082397"/>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259" name="Check Box 2091" hidden="1">
                <a:extLst>
                  <a:ext uri="{63B3BB69-23CF-44E3-9099-C40C66FF867C}">
                    <a14:compatExt spid="_x0000_s9259"/>
                  </a:ext>
                  <a:ext uri="{FF2B5EF4-FFF2-40B4-BE49-F238E27FC236}">
                    <a16:creationId xmlns:a16="http://schemas.microsoft.com/office/drawing/2014/main" id="{00000000-0008-0000-0100-00002B240000}"/>
                  </a:ext>
                </a:extLst>
              </xdr:cNvPr>
              <xdr:cNvSpPr/>
            </xdr:nvSpPr>
            <xdr:spPr bwMode="auto">
              <a:xfrm>
                <a:off x="4790054" y="2238922"/>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260" name="Check Box 2092" hidden="1">
                <a:extLst>
                  <a:ext uri="{63B3BB69-23CF-44E3-9099-C40C66FF867C}">
                    <a14:compatExt spid="_x0000_s9260"/>
                  </a:ext>
                  <a:ext uri="{FF2B5EF4-FFF2-40B4-BE49-F238E27FC236}">
                    <a16:creationId xmlns:a16="http://schemas.microsoft.com/office/drawing/2014/main" id="{00000000-0008-0000-0100-00002C240000}"/>
                  </a:ext>
                </a:extLst>
              </xdr:cNvPr>
              <xdr:cNvSpPr/>
            </xdr:nvSpPr>
            <xdr:spPr bwMode="auto">
              <a:xfrm>
                <a:off x="4791076" y="2393930"/>
                <a:ext cx="1658370" cy="1439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261" name="Check Box 2093" hidden="1">
                <a:extLst>
                  <a:ext uri="{63B3BB69-23CF-44E3-9099-C40C66FF867C}">
                    <a14:compatExt spid="_x0000_s9261"/>
                  </a:ext>
                  <a:ext uri="{FF2B5EF4-FFF2-40B4-BE49-F238E27FC236}">
                    <a16:creationId xmlns:a16="http://schemas.microsoft.com/office/drawing/2014/main" id="{00000000-0008-0000-0100-00002D240000}"/>
                  </a:ext>
                </a:extLst>
              </xdr:cNvPr>
              <xdr:cNvSpPr/>
            </xdr:nvSpPr>
            <xdr:spPr bwMode="auto">
              <a:xfrm>
                <a:off x="4791076" y="2505074"/>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7</xdr:col>
          <xdr:colOff>2042</xdr:colOff>
          <xdr:row>66</xdr:row>
          <xdr:rowOff>0</xdr:rowOff>
        </xdr:to>
        <xdr:grpSp>
          <xdr:nvGrpSpPr>
            <xdr:cNvPr id="1843" name="Group 1842">
              <a:extLst>
                <a:ext uri="{FF2B5EF4-FFF2-40B4-BE49-F238E27FC236}">
                  <a16:creationId xmlns:a16="http://schemas.microsoft.com/office/drawing/2014/main" id="{00000000-0008-0000-0100-000033070000}"/>
                </a:ext>
              </a:extLst>
            </xdr:cNvPr>
            <xdr:cNvGrpSpPr/>
          </xdr:nvGrpSpPr>
          <xdr:grpSpPr>
            <a:xfrm>
              <a:off x="7313083" y="152675167"/>
              <a:ext cx="838126" cy="3217333"/>
              <a:chOff x="4790054" y="1752600"/>
              <a:chExt cx="1659392" cy="971550"/>
            </a:xfrm>
          </xdr:grpSpPr>
          <xdr:sp macro="" textlink="">
            <xdr:nvSpPr>
              <xdr:cNvPr id="9262" name="Check Box 2094" hidden="1">
                <a:extLst>
                  <a:ext uri="{63B3BB69-23CF-44E3-9099-C40C66FF867C}">
                    <a14:compatExt spid="_x0000_s9262"/>
                  </a:ext>
                  <a:ext uri="{FF2B5EF4-FFF2-40B4-BE49-F238E27FC236}">
                    <a16:creationId xmlns:a16="http://schemas.microsoft.com/office/drawing/2014/main" id="{00000000-0008-0000-0100-00002E240000}"/>
                  </a:ext>
                </a:extLst>
              </xdr:cNvPr>
              <xdr:cNvSpPr/>
            </xdr:nvSpPr>
            <xdr:spPr bwMode="auto">
              <a:xfrm>
                <a:off x="4791076" y="1752600"/>
                <a:ext cx="1658370" cy="2193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Public</a:t>
                </a:r>
              </a:p>
            </xdr:txBody>
          </xdr:sp>
          <xdr:sp macro="" textlink="">
            <xdr:nvSpPr>
              <xdr:cNvPr id="9263" name="Check Box 2095" hidden="1">
                <a:extLst>
                  <a:ext uri="{63B3BB69-23CF-44E3-9099-C40C66FF867C}">
                    <a14:compatExt spid="_x0000_s9263"/>
                  </a:ext>
                  <a:ext uri="{FF2B5EF4-FFF2-40B4-BE49-F238E27FC236}">
                    <a16:creationId xmlns:a16="http://schemas.microsoft.com/office/drawing/2014/main" id="{00000000-0008-0000-0100-00002F240000}"/>
                  </a:ext>
                </a:extLst>
              </xdr:cNvPr>
              <xdr:cNvSpPr/>
            </xdr:nvSpPr>
            <xdr:spPr bwMode="auto">
              <a:xfrm>
                <a:off x="4790054" y="1938065"/>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Residential</a:t>
                </a:r>
              </a:p>
            </xdr:txBody>
          </xdr:sp>
          <xdr:sp macro="" textlink="">
            <xdr:nvSpPr>
              <xdr:cNvPr id="9264" name="Check Box 2096" hidden="1">
                <a:extLst>
                  <a:ext uri="{63B3BB69-23CF-44E3-9099-C40C66FF867C}">
                    <a14:compatExt spid="_x0000_s9264"/>
                  </a:ext>
                  <a:ext uri="{FF2B5EF4-FFF2-40B4-BE49-F238E27FC236}">
                    <a16:creationId xmlns:a16="http://schemas.microsoft.com/office/drawing/2014/main" id="{00000000-0008-0000-0100-000030240000}"/>
                  </a:ext>
                </a:extLst>
              </xdr:cNvPr>
              <xdr:cNvSpPr/>
            </xdr:nvSpPr>
            <xdr:spPr bwMode="auto">
              <a:xfrm>
                <a:off x="4791076" y="2082396"/>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Commercial</a:t>
                </a:r>
              </a:p>
            </xdr:txBody>
          </xdr:sp>
          <xdr:sp macro="" textlink="">
            <xdr:nvSpPr>
              <xdr:cNvPr id="9265" name="Check Box 2097" hidden="1">
                <a:extLst>
                  <a:ext uri="{63B3BB69-23CF-44E3-9099-C40C66FF867C}">
                    <a14:compatExt spid="_x0000_s9265"/>
                  </a:ext>
                  <a:ext uri="{FF2B5EF4-FFF2-40B4-BE49-F238E27FC236}">
                    <a16:creationId xmlns:a16="http://schemas.microsoft.com/office/drawing/2014/main" id="{00000000-0008-0000-0100-000031240000}"/>
                  </a:ext>
                </a:extLst>
              </xdr:cNvPr>
              <xdr:cNvSpPr/>
            </xdr:nvSpPr>
            <xdr:spPr bwMode="auto">
              <a:xfrm>
                <a:off x="4790054" y="2238921"/>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Industrial</a:t>
                </a:r>
              </a:p>
            </xdr:txBody>
          </xdr:sp>
          <xdr:sp macro="" textlink="">
            <xdr:nvSpPr>
              <xdr:cNvPr id="9266" name="Check Box 2098" hidden="1">
                <a:extLst>
                  <a:ext uri="{63B3BB69-23CF-44E3-9099-C40C66FF867C}">
                    <a14:compatExt spid="_x0000_s9266"/>
                  </a:ext>
                  <a:ext uri="{FF2B5EF4-FFF2-40B4-BE49-F238E27FC236}">
                    <a16:creationId xmlns:a16="http://schemas.microsoft.com/office/drawing/2014/main" id="{00000000-0008-0000-0100-000032240000}"/>
                  </a:ext>
                </a:extLst>
              </xdr:cNvPr>
              <xdr:cNvSpPr/>
            </xdr:nvSpPr>
            <xdr:spPr bwMode="auto">
              <a:xfrm>
                <a:off x="4791076" y="2393930"/>
                <a:ext cx="1658370" cy="1439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Agricultural</a:t>
                </a:r>
              </a:p>
            </xdr:txBody>
          </xdr:sp>
          <xdr:sp macro="" textlink="">
            <xdr:nvSpPr>
              <xdr:cNvPr id="9267" name="Check Box 2099" hidden="1">
                <a:extLst>
                  <a:ext uri="{63B3BB69-23CF-44E3-9099-C40C66FF867C}">
                    <a14:compatExt spid="_x0000_s9267"/>
                  </a:ext>
                  <a:ext uri="{FF2B5EF4-FFF2-40B4-BE49-F238E27FC236}">
                    <a16:creationId xmlns:a16="http://schemas.microsoft.com/office/drawing/2014/main" id="{00000000-0008-0000-0100-000033240000}"/>
                  </a:ext>
                </a:extLst>
              </xdr:cNvPr>
              <xdr:cNvSpPr/>
            </xdr:nvSpPr>
            <xdr:spPr bwMode="auto">
              <a:xfrm>
                <a:off x="4791076" y="2505075"/>
                <a:ext cx="1657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 (Please Specify)</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wc.sdcounty.ca.gov/sites/CSG/DGS/Projects/Energy/Strategic%20Energy%20Plan/CPUC%20Asks/Bryce%20SP%20template/PGE%20Strategic%20Plan%20Menu%20Report%20Templat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CP1B\data\MKTG\SHARE\Shared\SDG&amp;E%20EE%20PARTNERSHIPS\NON%20RECORD\2017\ALL%20LGP%20IP\REPORTS\Strategic%20Plan%20Menu%20Updates\March\SDGE_3276_SANDAG_SPMU_Q3-Q4%20201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CP1B\data\MKTG\SHARE\Shared\SDG&amp;E%20EE%20PARTNERSHIPS\NON%20RECORD\2017\ALL%20LGP%20IP\REPORTS\Strategic%20Plan%20Menu%20Updates\March\SP%20for%20SDREP%20Q3%20and%20Q4_FI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coryd/AppData/Local/Microsoft/Windows/Temporary%20Internet%20Files/Content.Outlook/547UR5LC/FINAL_Revised%20SP_SDRCC_9.27.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CP1B\data\MKTG\SHARE\Shared\SDG&amp;E%20EE%20PARTNERSHIPS\NON%20RECORD\2017\ALL%20LGP%20IP\REPORTS\Strategic%20Plan%20Menu%20Updates\March\Copy%20of%20SP%20Template_CV_March_17_DRA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CP1B\data\Users\AlejandrorV\AppData\Local\Microsoft\Windows\Temporary%20Internet%20Files\Content.Outlook\7TFVOHUS\Other%20CV%20Staff\LGP%20Reporting%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INanson/AppData/Local/Microsoft/Windows/Temporary%20Internet%20Files/Content.Outlook/FUXAA3M1/City%20of%20San%20Diego%20FINAL_Revised%20SP%20Template_100616%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adachi/AppData/Local/Microsoft/Windows/Temporary%20Internet%20Files/Content.Outlook/TH58SNOH/Other%20CV%20Staff/LGP%20Reporting%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freed/AppData/Local/Microsoft/Windows/Temporary%20Internet%20Files/Content.Outlook/8N6QUF24/FINAL_Revised%20SP%20Template_090116_DP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Bartol2/AppData/Local/Microsoft/Windows/Temporary%20Internet%20Files/Content.Outlook/3PVOROGH/2017-02-22%20Strategic%20Plan%20Menu_PD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AS-CP1B\data\MKTG\SHARE\Shared\SDG&amp;E%20EE%20PARTNERSHIPS\NON%20RECORD\2017\ALL%20LGP%20IP\REPORTS\Strategic%20Plan%20Menu%20Updates\March\SDGE_3274_CoSD_SPMU_Q3-Q4%202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AS-CP1B\data\MKTG\SHARE\Shared\SDG&amp;E%20EE%20PARTNERSHIPS\NON%20RECORD\2017\ALL%20LGP%20IP\REPORTS\Strategic%20Plan%20Menu%20Updates\March\SDGE_3275_POSD_SPMU_Q3-Q4%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SPM_Scoping&amp;ReportingTemplate"/>
      <sheetName val="SPM_ChangeForm"/>
      <sheetName val="SPM_MenuItems"/>
      <sheetName val="SELECTIONS"/>
    </sheetNames>
    <sheetDataSet>
      <sheetData sheetId="0">
        <row r="1">
          <cell r="A1">
            <v>0</v>
          </cell>
        </row>
        <row r="2">
          <cell r="A2" t="str">
            <v>1 - Local governments lead adoption and implementation of “reach” codes stronger than Title 24 on both mandatory and voluntary bases.</v>
          </cell>
        </row>
        <row r="3">
          <cell r="A3" t="str">
            <v>2 - Strong support from local governments for energy code compliance enforcement.</v>
          </cell>
        </row>
        <row r="4">
          <cell r="A4" t="str">
            <v>3 - Local governments lead by example with their own facilities and energy usage practices.</v>
          </cell>
        </row>
        <row r="5">
          <cell r="A5" t="str">
            <v>4 - Local governments lead their communities with innovative programs for energy efficiency, sustainability and climate change.</v>
          </cell>
        </row>
        <row r="6">
          <cell r="A6" t="str">
            <v>5 - Local government energy efficiency expertise becomes widespread and typical.</v>
          </cell>
        </row>
        <row r="9">
          <cell r="A9">
            <v>0</v>
          </cell>
        </row>
        <row r="10">
          <cell r="A10" t="str">
            <v>1.1.1 – Adopt building energy codes more stringent than Title 24’s requirements, using cost-effectiveness studies by Climate Zone done by the utilities; adopt one or two additional tiers of increasing stringency.</v>
          </cell>
        </row>
        <row r="11">
          <cell r="A11" t="str">
            <v>1.1.2 – Adopt a Green Building policy for municipal development, commercial development and/or residential development.</v>
          </cell>
        </row>
        <row r="12">
          <cell r="A12" t="str">
            <v>1.1.3 – Develop/adopt point of sale programs such as a Residential or Commercial Energy Conservation Ordinance. Focus on whole building performance.</v>
          </cell>
        </row>
        <row r="13">
          <cell r="A13" t="str">
            <v>1.1.4 – Change local codes to allow and encourage integration of energy efficiency, demand response, and on-site generation.</v>
          </cell>
        </row>
        <row r="14">
          <cell r="A14" t="str">
            <v>1.1.5 – Develop and adopt programs to encourage energy efficiency such as one-stop permitting, on-line permitting, separate Zero Net Energy permit processes, density bonuses, or a recognition program.</v>
          </cell>
        </row>
        <row r="15">
          <cell r="A15" t="str">
            <v xml:space="preserve">1.1.6 – Develop educational programs for local elected officials, building officials, commissioners, and stakeholders to improve adoption of energy efficiency codes, ordinances, standards, guidelines and programs.  </v>
          </cell>
        </row>
        <row r="16">
          <cell r="A16" t="str">
            <v>1.2.1 – Implement any of the strategies in section 1.1 through a process involving internal and external stakeholders, etc.</v>
          </cell>
        </row>
        <row r="17">
          <cell r="A17" t="str">
            <v>2.1.1 –  Local government staff and contract staff attend code compliance workshops offered by the California Energy Commission, utility codes &amp; standards staff, or other local governments with strong compliance records.</v>
          </cell>
        </row>
        <row r="18">
          <cell r="A18" t="str">
            <v>2.1.2 – Redesign enforcement, compliance, plan review processes; introduce new forms and templates.</v>
          </cell>
        </row>
        <row r="19">
          <cell r="A19" t="str">
            <v>3.1.1 – Develop energy benchmarking policies and procedures to enable ongoing benchmarking of all local government facilities.</v>
          </cell>
        </row>
        <row r="20">
          <cell r="A20" t="str">
            <v>3.1.2 – Set up a ‘utility manager’ computer program to track municipal usage. Identify need for sub-metering to plan, budget and manage bills.</v>
          </cell>
        </row>
        <row r="21">
          <cell r="A21" t="str">
            <v>3.2.1 – Develop/adopt an energy chapter for City/ County climate or energy action plan.</v>
          </cell>
        </row>
        <row r="22">
          <cell r="A22" t="str">
            <v>3.2.2 – Adopt a policy to require LEED, Energy Star Ratings, or other program standard for municipal facilities.</v>
          </cell>
        </row>
        <row r="23">
          <cell r="A23" t="str">
            <v>3.2.3 – Develop policy for a revolving energy efficiency fund for City/County facilities.</v>
          </cell>
        </row>
        <row r="24">
          <cell r="A24" t="str">
            <v>3.2.4 – Develop commissioning/retro-commissioning policies for municipal facilities.</v>
          </cell>
        </row>
        <row r="25">
          <cell r="A25" t="str">
            <v>4.1.1 – Develop a regional template for Climate Action Plans (CAP) or Energy Action Plans (EAP).</v>
          </cell>
        </row>
        <row r="26">
          <cell r="A26" t="str">
            <v>4.1.2 – Customize CAP with energy efficiency language and data.</v>
          </cell>
        </row>
        <row r="27">
          <cell r="A27" t="str">
            <v>4.1.3 – Update General Plan/Conservation Element with Climate policies. Provide energy efficiency framework and data for other people doing planning.</v>
          </cell>
        </row>
        <row r="28">
          <cell r="A28" t="str">
            <v>4.1.4 – Conduct the energy efficiency savings analysis for an annual Greenhouse Gas inventory for the City/ County.</v>
          </cell>
        </row>
        <row r="31">
          <cell r="A31" t="str">
            <v>1.1 -   Adopt codes, ordinances, standards, guidelines or programs that encourage or require building performance that exceeds state requirements. The focus should be on using existing models, or if there is something new and unique that it be replicable.</v>
          </cell>
        </row>
        <row r="32">
          <cell r="A32" t="str">
            <v>1.2 - Implement codes, ordinances, standards, guidelines or programs that encourage building performance that exceeds state standards.</v>
          </cell>
        </row>
        <row r="33">
          <cell r="A33" t="str">
            <v>2.1 - Improve processes resulting in increased code compliance through education, training, and enforcement practices.</v>
          </cell>
        </row>
        <row r="34">
          <cell r="A34" t="str">
            <v>3.1 - Develop a program to track municipal energy usage, such as through energy management software and benchmarking of municipal facilities.</v>
          </cell>
        </row>
        <row r="35">
          <cell r="A35" t="str">
            <v>3.2 - Adopt an Energy or Climate Action Plan for municipal operations. The plan could include setting energy efficiency standards for new and existing facilities, developing a revolving loan fund for energy efficiency projects, and so on.</v>
          </cell>
        </row>
        <row r="36">
          <cell r="A36" t="str">
            <v>4.1 - Adopt a Climate Action Plan (CAP), Energy Action Plan (EAP) or adopt energy efficiency language into another policy document, such as a General Plan, to reduce community greenhouse gas emissions with a focus on energy efficiency.</v>
          </cell>
        </row>
      </sheetData>
      <sheetData sheetId="1"/>
      <sheetData sheetId="2"/>
      <sheetData sheetId="3">
        <row r="2">
          <cell r="A2" t="str">
            <v>1 - Local governments lead adoption and implementation of “reach” codes stronger than Title 24 on both mandatory and voluntary bases.</v>
          </cell>
        </row>
      </sheetData>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PM_Report"/>
      <sheetName val="SPM_MenuItems"/>
      <sheetName val="SELECTIONS"/>
      <sheetName val="Portfolio_Summary"/>
      <sheetName val="PIVOT"/>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PM_Report"/>
      <sheetName val="SPM_MenuItems"/>
      <sheetName val="SELECTIONS"/>
      <sheetName val="Portfolio_Summary"/>
      <sheetName val="PIVOT"/>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PM_Report"/>
      <sheetName val="SPM_MenuItems"/>
      <sheetName val="SELECTIONS"/>
      <sheetName val="Portfolio_Summary"/>
      <sheetName val="PIVOT"/>
    </sheetNames>
    <sheetDataSet>
      <sheetData sheetId="0">
        <row r="8">
          <cell r="D8">
            <v>42551</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PM_Report"/>
      <sheetName val="SPM_MenuItems"/>
      <sheetName val="SELECTIONS"/>
      <sheetName val="Portfolio_Summary"/>
      <sheetName val="PIVOT"/>
    </sheetNames>
    <sheetDataSet>
      <sheetData sheetId="0">
        <row r="8">
          <cell r="D8">
            <v>42551</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PM_Report"/>
      <sheetName val="SPM_MenuItems"/>
      <sheetName val="SELECTIONS"/>
      <sheetName val="Portfolio_Summary"/>
      <sheetName val="PIVOT"/>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PM_Report"/>
      <sheetName val="SPM_MenuItems"/>
      <sheetName val="SELECTIONS"/>
      <sheetName val="Portfolio_Summary"/>
      <sheetName val="PIVOT"/>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PM_Report"/>
      <sheetName val="SPM_MenuItems"/>
      <sheetName val="SELECTIONS"/>
      <sheetName val="Portfolio_Summary"/>
      <sheetName val="PIVOT"/>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PM_Report"/>
      <sheetName val="SPM_MenuItems"/>
      <sheetName val="SELECTIONS"/>
      <sheetName val="Portfolio_Summary"/>
      <sheetName val="PIVOT"/>
    </sheetNames>
    <sheetDataSet>
      <sheetData sheetId="0">
        <row r="8">
          <cell r="D8">
            <v>42551</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PM_Report"/>
      <sheetName val="SPM_MenuItems"/>
      <sheetName val="SELECTIONS"/>
      <sheetName val="Portfolio_Summary"/>
      <sheetName val="PIVOT"/>
    </sheetNames>
    <sheetDataSet>
      <sheetData sheetId="0">
        <row r="8">
          <cell r="D8">
            <v>42551</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PM_Report"/>
      <sheetName val="SPM_MenuItems"/>
      <sheetName val="SELECTIONS"/>
      <sheetName val="Portfolio_Summary"/>
      <sheetName val="PIVOT"/>
    </sheetNames>
    <sheetDataSet>
      <sheetData sheetId="0" refreshError="1"/>
      <sheetData sheetId="1" refreshError="1"/>
      <sheetData sheetId="2"/>
      <sheetData sheetId="3"/>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PM_Report"/>
      <sheetName val="SPM_MenuItems"/>
      <sheetName val="SELECTIONS"/>
      <sheetName val="Portfolio_Summary"/>
      <sheetName val="PIVOT"/>
    </sheetNames>
    <sheetDataSet>
      <sheetData sheetId="0"/>
      <sheetData sheetId="1" refreshError="1"/>
      <sheetData sheetId="2" refreshError="1"/>
      <sheetData sheetId="3" refreshError="1"/>
      <sheetData sheetId="4" refreshError="1"/>
      <sheetData sheetId="5"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ias, Bryce" refreshedDate="42608.709563773147" createdVersion="4" refreshedVersion="4" minRefreshableVersion="3" recordCount="203">
  <cacheSource type="worksheet">
    <worksheetSource ref="C3:AN209" sheet="SPM_Report"/>
  </cacheSource>
  <cacheFields count="38">
    <cacheField name="Partnership Name" numFmtId="0">
      <sharedItems containsBlank="1"/>
    </cacheField>
    <cacheField name="Project Name" numFmtId="0">
      <sharedItems containsBlank="1" containsMixedTypes="1" containsNumber="1" containsInteger="1" minValue="1" maxValue="1"/>
    </cacheField>
    <cacheField name="Connection to Past Project?" numFmtId="0">
      <sharedItems containsBlank="1"/>
    </cacheField>
    <cacheField name="Project Scope and Description _x000a_(Max 600 Characters)" numFmtId="0">
      <sharedItems containsBlank="1"/>
    </cacheField>
    <cacheField name="Applicable Sector" numFmtId="0">
      <sharedItems containsNonDate="0" containsString="0" containsBlank="1" count="1">
        <m/>
      </sharedItems>
    </cacheField>
    <cacheField name="Primary Beneficiary/ies" numFmtId="0">
      <sharedItems containsBlank="1"/>
    </cacheField>
    <cacheField name="Multi-IOU Project?" numFmtId="0">
      <sharedItems containsBlank="1"/>
    </cacheField>
    <cacheField name="Start Date_x000a_(MONTH-YYYY)" numFmtId="164">
      <sharedItems containsNonDate="0" containsDate="1" containsString="0" containsBlank="1" minDate="2016-02-01T00:00:00" maxDate="2016-02-02T00:00:00"/>
    </cacheField>
    <cacheField name="Original Estimated Completion Date_x000a_(MONTH-YYYY)" numFmtId="164">
      <sharedItems containsNonDate="0" containsDate="1" containsString="0" containsBlank="1" minDate="2016-12-01T00:00:00" maxDate="2016-12-02T00:00:00"/>
    </cacheField>
    <cacheField name="PG&amp;E Budget Allocation to Project" numFmtId="0">
      <sharedItems containsString="0" containsBlank="1" containsNumber="1" containsInteger="1" minValue="25000" maxValue="25000"/>
    </cacheField>
    <cacheField name="Matching Funds Amount and Detail" numFmtId="0">
      <sharedItems containsBlank="1"/>
    </cacheField>
    <cacheField name="Primary SPM Item Alignment" numFmtId="0">
      <sharedItems containsBlank="1" count="2">
        <s v="3.1.1. Local Gov't Benchmarking Policies"/>
        <m/>
      </sharedItems>
    </cacheField>
    <cacheField name="Secondary SPM Item Alignment_x000a_(if applicable)" numFmtId="0">
      <sharedItems containsBlank="1"/>
    </cacheField>
    <cacheField name="Specify Deliverable and/or Evaluative Metric" numFmtId="0">
      <sharedItems containsBlank="1"/>
    </cacheField>
    <cacheField name="Goal" numFmtId="0">
      <sharedItems containsBlank="1"/>
    </cacheField>
    <cacheField name="# Plans or Policies to be Developed" numFmtId="165">
      <sharedItems containsString="0" containsBlank="1" containsNumber="1" containsInteger="1" minValue="5" maxValue="5"/>
    </cacheField>
    <cacheField name="Estimated Electricity Savings (kWh)" numFmtId="165">
      <sharedItems containsString="0" containsBlank="1" containsNumber="1" containsInteger="1" minValue="200000" maxValue="200000"/>
    </cacheField>
    <cacheField name="# of Outreach Events to be Held" numFmtId="165">
      <sharedItems containsString="0" containsBlank="1" containsNumber="1" containsInteger="1" minValue="5" maxValue="5"/>
    </cacheField>
    <cacheField name="Project Status" numFmtId="0">
      <sharedItems containsBlank="1" count="2">
        <s v="In Progress"/>
        <m/>
      </sharedItems>
    </cacheField>
    <cacheField name="Scope Completed to Date " numFmtId="0">
      <sharedItems containsBlank="1"/>
    </cacheField>
    <cacheField name="Scope Remaining to be Completed" numFmtId="0">
      <sharedItems containsBlank="1"/>
    </cacheField>
    <cacheField name="Revisions to Project Timeline?" numFmtId="0">
      <sharedItems containsBlank="1" longText="1"/>
    </cacheField>
    <cacheField name="Revisions to Project Budget?" numFmtId="0">
      <sharedItems containsBlank="1"/>
    </cacheField>
    <cacheField name="Revisions to Project Scope?" numFmtId="0">
      <sharedItems containsBlank="1"/>
    </cacheField>
    <cacheField name="Elected / Appointed Officials" numFmtId="165">
      <sharedItems containsString="0" containsBlank="1" containsNumber="1" containsInteger="1" minValue="1" maxValue="1"/>
    </cacheField>
    <cacheField name="Dept Directors / City Manager" numFmtId="165">
      <sharedItems containsString="0" containsBlank="1" containsNumber="1" containsInteger="1" minValue="5" maxValue="5"/>
    </cacheField>
    <cacheField name="Other local gov't staff" numFmtId="165">
      <sharedItems containsString="0" containsBlank="1" containsNumber="1" containsInteger="1" minValue="8" maxValue="8"/>
    </cacheField>
    <cacheField name="Support Staff / Consultant / IOU / Non-Govt" numFmtId="165">
      <sharedItems containsString="0" containsBlank="1" containsNumber="1" containsInteger="1" minValue="0" maxValue="0"/>
    </cacheField>
    <cacheField name="Public / Community Members" numFmtId="165">
      <sharedItems containsString="0" containsBlank="1" containsNumber="1" containsInteger="1" minValue="0" maxValue="0"/>
    </cacheField>
    <cacheField name="Cumulative Total (Full Project Duration) " numFmtId="165">
      <sharedItems containsString="0" containsBlank="1" containsNumber="1" containsInteger="1" minValue="25" maxValue="25"/>
    </cacheField>
    <cacheField name="October 2016 Narrative Update (January 1 - June 30, 2016)" numFmtId="0">
      <sharedItems containsBlank="1" longText="1"/>
    </cacheField>
    <cacheField name="March 2017 Narrative Update (July 1 - December 31, 2016)" numFmtId="0">
      <sharedItems containsNonDate="0" containsString="0" containsBlank="1"/>
    </cacheField>
    <cacheField name="September 2017 Narrative Update (January 1 - June 30, 2017)" numFmtId="0">
      <sharedItems containsNonDate="0" containsString="0" containsBlank="1"/>
    </cacheField>
    <cacheField name="March 2018 Narrative Update (July 1 - December 31, 2017)" numFmtId="0">
      <sharedItems containsNonDate="0" containsString="0" containsBlank="1"/>
    </cacheField>
    <cacheField name="September 2018 Narrative Update (January 1 - June 30, 2018)" numFmtId="0">
      <sharedItems containsNonDate="0" containsString="0" containsBlank="1"/>
    </cacheField>
    <cacheField name="March 2019 Narrative Update (July 1 - December 31, 2018)" numFmtId="0">
      <sharedItems containsNonDate="0" containsString="0" containsBlank="1"/>
    </cacheField>
    <cacheField name="Lessons Learned Reporting (Cumulative)" numFmtId="0">
      <sharedItems containsBlank="1"/>
    </cacheField>
    <cacheField name="Links to Work Product or Deliverabl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3">
  <r>
    <s v="SAMPLE"/>
    <s v="Benchmarking facilities"/>
    <s v="New Phase of Past Project (specify in Description)"/>
    <s v="Conduct facility energy benchmarking for five cities throughout 2016."/>
    <x v="0"/>
    <s v="Cities of A, B, C, D and E"/>
    <s v="PG&amp;E / SCG"/>
    <d v="2016-02-01T00:00:00"/>
    <d v="2016-12-01T00:00:00"/>
    <n v="25000"/>
    <s v="$5,000 (CEC)_x000a__x000a_$5,000 (local match: staffing)"/>
    <x v="0"/>
    <s v="N/A"/>
    <s v="5 benchmarking reports_x000a__x000a_Meeting notes_x000a__x000a_5 participation agreements and/or data authorization forms signed by Cities_x000a_"/>
    <s v="Complete facility energy benchmarking in Energy Star Portfolio Manager for 5 cities"/>
    <n v="5"/>
    <n v="200000"/>
    <n v="5"/>
    <x v="0"/>
    <s v="4 of 5 agreements/data authorizations received (Cities of A, B, C and D)_x000a__x000a_5 kick-off meetings completed"/>
    <s v="1 more data authorization to obtain (City of E)_x000a__x000a_5 final report presentations to be scheduled and conducted_x000a__x000a_5 benchmarking reports to be completed"/>
    <s v="Project likely to spill over into January/February of 2017; cities did not have comprehensive lists of facilities readily available, so the LGP had to generate this information for the Cities based on PG&amp;E usage history; this process will add approximately 3-4 weeks to the project timeline."/>
    <s v="N/A: Expected to come in on budget"/>
    <s v="N/A"/>
    <n v="1"/>
    <n v="5"/>
    <n v="8"/>
    <n v="0"/>
    <n v="0"/>
    <n v="25"/>
    <s v="As of the end of June we have completed five kickoff meetings, four of five agreements/data authorizations have been obtained from participating cities, and work has begun on obtaining data._x000a__x000a_An unexpected obstacle was identified which may impact the project timeline: cities lack comprehensive lists of facilities, which is required to set up the city's inventory/campus detail in ESPM; we are taking the lead on developing a preliminary facility list for each city based on PG&amp;E energy usage data (using addresses and descriptions to delineate facilities); this will be presented to the cities for feedback in July."/>
    <m/>
    <m/>
    <m/>
    <m/>
    <m/>
    <s v="Cities/Counties which lack comprehensive facility inventories add significant workload to the benchmarking project."/>
    <s v="N/A"/>
  </r>
  <r>
    <m/>
    <n v="1"/>
    <m/>
    <m/>
    <x v="0"/>
    <m/>
    <m/>
    <m/>
    <m/>
    <m/>
    <m/>
    <x v="0"/>
    <m/>
    <m/>
    <m/>
    <m/>
    <m/>
    <m/>
    <x v="0"/>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r>
    <m/>
    <m/>
    <m/>
    <m/>
    <x v="0"/>
    <m/>
    <m/>
    <m/>
    <m/>
    <m/>
    <m/>
    <x v="1"/>
    <m/>
    <m/>
    <m/>
    <m/>
    <m/>
    <m/>
    <x v="1"/>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8" firstHeaderRow="1" firstDataRow="1" firstDataCol="1"/>
  <pivotFields count="38">
    <pivotField showAll="0"/>
    <pivotField dataField="1" showAll="0"/>
    <pivotField showAll="0"/>
    <pivotField showAll="0"/>
    <pivotField showAll="0"/>
    <pivotField showAll="0"/>
    <pivotField showAll="0"/>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1"/>
    <field x="18"/>
  </rowFields>
  <rowItems count="5">
    <i>
      <x/>
    </i>
    <i r="1">
      <x/>
    </i>
    <i>
      <x v="1"/>
    </i>
    <i r="1">
      <x v="1"/>
    </i>
    <i t="grand">
      <x/>
    </i>
  </rowItems>
  <colItems count="1">
    <i/>
  </colItems>
  <dataFields count="1">
    <dataField name="Count of Project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04.xml"/><Relationship Id="rId299" Type="http://schemas.openxmlformats.org/officeDocument/2006/relationships/ctrlProp" Target="../ctrlProps/ctrlProp286.xml"/><Relationship Id="rId21" Type="http://schemas.openxmlformats.org/officeDocument/2006/relationships/ctrlProp" Target="../ctrlProps/ctrlProp8.xml"/><Relationship Id="rId63" Type="http://schemas.openxmlformats.org/officeDocument/2006/relationships/ctrlProp" Target="../ctrlProps/ctrlProp50.xml"/><Relationship Id="rId159" Type="http://schemas.openxmlformats.org/officeDocument/2006/relationships/ctrlProp" Target="../ctrlProps/ctrlProp146.xml"/><Relationship Id="rId324" Type="http://schemas.openxmlformats.org/officeDocument/2006/relationships/ctrlProp" Target="../ctrlProps/ctrlProp311.xml"/><Relationship Id="rId366" Type="http://schemas.openxmlformats.org/officeDocument/2006/relationships/ctrlProp" Target="../ctrlProps/ctrlProp353.xml"/><Relationship Id="rId531" Type="http://schemas.openxmlformats.org/officeDocument/2006/relationships/ctrlProp" Target="../ctrlProps/ctrlProp518.xml"/><Relationship Id="rId573" Type="http://schemas.openxmlformats.org/officeDocument/2006/relationships/ctrlProp" Target="../ctrlProps/ctrlProp560.xml"/><Relationship Id="rId170" Type="http://schemas.openxmlformats.org/officeDocument/2006/relationships/ctrlProp" Target="../ctrlProps/ctrlProp157.xml"/><Relationship Id="rId226" Type="http://schemas.openxmlformats.org/officeDocument/2006/relationships/ctrlProp" Target="../ctrlProps/ctrlProp213.xml"/><Relationship Id="rId433" Type="http://schemas.openxmlformats.org/officeDocument/2006/relationships/ctrlProp" Target="../ctrlProps/ctrlProp420.xml"/><Relationship Id="rId268" Type="http://schemas.openxmlformats.org/officeDocument/2006/relationships/ctrlProp" Target="../ctrlProps/ctrlProp255.xml"/><Relationship Id="rId475" Type="http://schemas.openxmlformats.org/officeDocument/2006/relationships/ctrlProp" Target="../ctrlProps/ctrlProp462.xml"/><Relationship Id="rId32" Type="http://schemas.openxmlformats.org/officeDocument/2006/relationships/ctrlProp" Target="../ctrlProps/ctrlProp19.xml"/><Relationship Id="rId74" Type="http://schemas.openxmlformats.org/officeDocument/2006/relationships/ctrlProp" Target="../ctrlProps/ctrlProp61.xml"/><Relationship Id="rId128" Type="http://schemas.openxmlformats.org/officeDocument/2006/relationships/ctrlProp" Target="../ctrlProps/ctrlProp115.xml"/><Relationship Id="rId335" Type="http://schemas.openxmlformats.org/officeDocument/2006/relationships/ctrlProp" Target="../ctrlProps/ctrlProp322.xml"/><Relationship Id="rId377" Type="http://schemas.openxmlformats.org/officeDocument/2006/relationships/ctrlProp" Target="../ctrlProps/ctrlProp364.xml"/><Relationship Id="rId500" Type="http://schemas.openxmlformats.org/officeDocument/2006/relationships/ctrlProp" Target="../ctrlProps/ctrlProp487.xml"/><Relationship Id="rId542" Type="http://schemas.openxmlformats.org/officeDocument/2006/relationships/ctrlProp" Target="../ctrlProps/ctrlProp529.xml"/><Relationship Id="rId584" Type="http://schemas.openxmlformats.org/officeDocument/2006/relationships/ctrlProp" Target="../ctrlProps/ctrlProp571.xml"/><Relationship Id="rId5" Type="http://schemas.openxmlformats.org/officeDocument/2006/relationships/hyperlink" Target="https://www.sandiego.gov/environmental-services/sustainable/greenbusnet" TargetMode="External"/><Relationship Id="rId181" Type="http://schemas.openxmlformats.org/officeDocument/2006/relationships/ctrlProp" Target="../ctrlProps/ctrlProp168.xml"/><Relationship Id="rId237" Type="http://schemas.openxmlformats.org/officeDocument/2006/relationships/ctrlProp" Target="../ctrlProps/ctrlProp224.xml"/><Relationship Id="rId402" Type="http://schemas.openxmlformats.org/officeDocument/2006/relationships/ctrlProp" Target="../ctrlProps/ctrlProp389.xml"/><Relationship Id="rId279" Type="http://schemas.openxmlformats.org/officeDocument/2006/relationships/ctrlProp" Target="../ctrlProps/ctrlProp266.xml"/><Relationship Id="rId444" Type="http://schemas.openxmlformats.org/officeDocument/2006/relationships/ctrlProp" Target="../ctrlProps/ctrlProp431.xml"/><Relationship Id="rId486" Type="http://schemas.openxmlformats.org/officeDocument/2006/relationships/ctrlProp" Target="../ctrlProps/ctrlProp473.xml"/><Relationship Id="rId43" Type="http://schemas.openxmlformats.org/officeDocument/2006/relationships/ctrlProp" Target="../ctrlProps/ctrlProp30.xml"/><Relationship Id="rId139" Type="http://schemas.openxmlformats.org/officeDocument/2006/relationships/ctrlProp" Target="../ctrlProps/ctrlProp126.xml"/><Relationship Id="rId290" Type="http://schemas.openxmlformats.org/officeDocument/2006/relationships/ctrlProp" Target="../ctrlProps/ctrlProp277.xml"/><Relationship Id="rId304" Type="http://schemas.openxmlformats.org/officeDocument/2006/relationships/ctrlProp" Target="../ctrlProps/ctrlProp291.xml"/><Relationship Id="rId346" Type="http://schemas.openxmlformats.org/officeDocument/2006/relationships/ctrlProp" Target="../ctrlProps/ctrlProp333.xml"/><Relationship Id="rId388" Type="http://schemas.openxmlformats.org/officeDocument/2006/relationships/ctrlProp" Target="../ctrlProps/ctrlProp375.xml"/><Relationship Id="rId511" Type="http://schemas.openxmlformats.org/officeDocument/2006/relationships/ctrlProp" Target="../ctrlProps/ctrlProp498.xml"/><Relationship Id="rId553" Type="http://schemas.openxmlformats.org/officeDocument/2006/relationships/ctrlProp" Target="../ctrlProps/ctrlProp540.xml"/><Relationship Id="rId85" Type="http://schemas.openxmlformats.org/officeDocument/2006/relationships/ctrlProp" Target="../ctrlProps/ctrlProp72.xml"/><Relationship Id="rId150" Type="http://schemas.openxmlformats.org/officeDocument/2006/relationships/ctrlProp" Target="../ctrlProps/ctrlProp137.xml"/><Relationship Id="rId192" Type="http://schemas.openxmlformats.org/officeDocument/2006/relationships/ctrlProp" Target="../ctrlProps/ctrlProp179.xml"/><Relationship Id="rId206" Type="http://schemas.openxmlformats.org/officeDocument/2006/relationships/ctrlProp" Target="../ctrlProps/ctrlProp193.xml"/><Relationship Id="rId413" Type="http://schemas.openxmlformats.org/officeDocument/2006/relationships/ctrlProp" Target="../ctrlProps/ctrlProp400.xml"/><Relationship Id="rId595" Type="http://schemas.openxmlformats.org/officeDocument/2006/relationships/ctrlProp" Target="../ctrlProps/ctrlProp582.xml"/><Relationship Id="rId248" Type="http://schemas.openxmlformats.org/officeDocument/2006/relationships/ctrlProp" Target="../ctrlProps/ctrlProp235.xml"/><Relationship Id="rId455" Type="http://schemas.openxmlformats.org/officeDocument/2006/relationships/ctrlProp" Target="../ctrlProps/ctrlProp442.xml"/><Relationship Id="rId497" Type="http://schemas.openxmlformats.org/officeDocument/2006/relationships/ctrlProp" Target="../ctrlProps/ctrlProp484.xml"/><Relationship Id="rId12" Type="http://schemas.openxmlformats.org/officeDocument/2006/relationships/drawing" Target="../drawings/drawing1.xml"/><Relationship Id="rId108" Type="http://schemas.openxmlformats.org/officeDocument/2006/relationships/ctrlProp" Target="../ctrlProps/ctrlProp95.xml"/><Relationship Id="rId315" Type="http://schemas.openxmlformats.org/officeDocument/2006/relationships/ctrlProp" Target="../ctrlProps/ctrlProp302.xml"/><Relationship Id="rId357" Type="http://schemas.openxmlformats.org/officeDocument/2006/relationships/ctrlProp" Target="../ctrlProps/ctrlProp344.xml"/><Relationship Id="rId522" Type="http://schemas.openxmlformats.org/officeDocument/2006/relationships/ctrlProp" Target="../ctrlProps/ctrlProp509.xml"/><Relationship Id="rId54" Type="http://schemas.openxmlformats.org/officeDocument/2006/relationships/ctrlProp" Target="../ctrlProps/ctrlProp41.xml"/><Relationship Id="rId96" Type="http://schemas.openxmlformats.org/officeDocument/2006/relationships/ctrlProp" Target="../ctrlProps/ctrlProp83.xml"/><Relationship Id="rId161" Type="http://schemas.openxmlformats.org/officeDocument/2006/relationships/ctrlProp" Target="../ctrlProps/ctrlProp148.xml"/><Relationship Id="rId217" Type="http://schemas.openxmlformats.org/officeDocument/2006/relationships/ctrlProp" Target="../ctrlProps/ctrlProp204.xml"/><Relationship Id="rId399" Type="http://schemas.openxmlformats.org/officeDocument/2006/relationships/ctrlProp" Target="../ctrlProps/ctrlProp386.xml"/><Relationship Id="rId564" Type="http://schemas.openxmlformats.org/officeDocument/2006/relationships/ctrlProp" Target="../ctrlProps/ctrlProp551.xml"/><Relationship Id="rId259" Type="http://schemas.openxmlformats.org/officeDocument/2006/relationships/ctrlProp" Target="../ctrlProps/ctrlProp246.xml"/><Relationship Id="rId424" Type="http://schemas.openxmlformats.org/officeDocument/2006/relationships/ctrlProp" Target="../ctrlProps/ctrlProp411.xml"/><Relationship Id="rId466" Type="http://schemas.openxmlformats.org/officeDocument/2006/relationships/ctrlProp" Target="../ctrlProps/ctrlProp453.xml"/><Relationship Id="rId23" Type="http://schemas.openxmlformats.org/officeDocument/2006/relationships/ctrlProp" Target="../ctrlProps/ctrlProp10.xml"/><Relationship Id="rId119" Type="http://schemas.openxmlformats.org/officeDocument/2006/relationships/ctrlProp" Target="../ctrlProps/ctrlProp106.xml"/><Relationship Id="rId270" Type="http://schemas.openxmlformats.org/officeDocument/2006/relationships/ctrlProp" Target="../ctrlProps/ctrlProp257.xml"/><Relationship Id="rId326" Type="http://schemas.openxmlformats.org/officeDocument/2006/relationships/ctrlProp" Target="../ctrlProps/ctrlProp313.xml"/><Relationship Id="rId533" Type="http://schemas.openxmlformats.org/officeDocument/2006/relationships/ctrlProp" Target="../ctrlProps/ctrlProp520.xml"/><Relationship Id="rId65" Type="http://schemas.openxmlformats.org/officeDocument/2006/relationships/ctrlProp" Target="../ctrlProps/ctrlProp52.xml"/><Relationship Id="rId130" Type="http://schemas.openxmlformats.org/officeDocument/2006/relationships/ctrlProp" Target="../ctrlProps/ctrlProp117.xml"/><Relationship Id="rId368" Type="http://schemas.openxmlformats.org/officeDocument/2006/relationships/ctrlProp" Target="../ctrlProps/ctrlProp355.xml"/><Relationship Id="rId575" Type="http://schemas.openxmlformats.org/officeDocument/2006/relationships/ctrlProp" Target="../ctrlProps/ctrlProp562.xml"/><Relationship Id="rId172" Type="http://schemas.openxmlformats.org/officeDocument/2006/relationships/ctrlProp" Target="../ctrlProps/ctrlProp159.xml"/><Relationship Id="rId228" Type="http://schemas.openxmlformats.org/officeDocument/2006/relationships/ctrlProp" Target="../ctrlProps/ctrlProp215.xml"/><Relationship Id="rId435" Type="http://schemas.openxmlformats.org/officeDocument/2006/relationships/ctrlProp" Target="../ctrlProps/ctrlProp422.xml"/><Relationship Id="rId477" Type="http://schemas.openxmlformats.org/officeDocument/2006/relationships/ctrlProp" Target="../ctrlProps/ctrlProp464.xml"/><Relationship Id="rId600" Type="http://schemas.openxmlformats.org/officeDocument/2006/relationships/ctrlProp" Target="../ctrlProps/ctrlProp587.xml"/><Relationship Id="rId281" Type="http://schemas.openxmlformats.org/officeDocument/2006/relationships/ctrlProp" Target="../ctrlProps/ctrlProp268.xml"/><Relationship Id="rId337" Type="http://schemas.openxmlformats.org/officeDocument/2006/relationships/ctrlProp" Target="../ctrlProps/ctrlProp324.xml"/><Relationship Id="rId502" Type="http://schemas.openxmlformats.org/officeDocument/2006/relationships/ctrlProp" Target="../ctrlProps/ctrlProp489.xml"/><Relationship Id="rId34" Type="http://schemas.openxmlformats.org/officeDocument/2006/relationships/ctrlProp" Target="../ctrlProps/ctrlProp21.xml"/><Relationship Id="rId76" Type="http://schemas.openxmlformats.org/officeDocument/2006/relationships/ctrlProp" Target="../ctrlProps/ctrlProp63.xml"/><Relationship Id="rId141" Type="http://schemas.openxmlformats.org/officeDocument/2006/relationships/ctrlProp" Target="../ctrlProps/ctrlProp128.xml"/><Relationship Id="rId379" Type="http://schemas.openxmlformats.org/officeDocument/2006/relationships/ctrlProp" Target="../ctrlProps/ctrlProp366.xml"/><Relationship Id="rId544" Type="http://schemas.openxmlformats.org/officeDocument/2006/relationships/ctrlProp" Target="../ctrlProps/ctrlProp531.xml"/><Relationship Id="rId586" Type="http://schemas.openxmlformats.org/officeDocument/2006/relationships/ctrlProp" Target="../ctrlProps/ctrlProp573.xml"/><Relationship Id="rId7" Type="http://schemas.openxmlformats.org/officeDocument/2006/relationships/hyperlink" Target="http://greenportnetwork.org/utility-usage-reporting" TargetMode="External"/><Relationship Id="rId183" Type="http://schemas.openxmlformats.org/officeDocument/2006/relationships/ctrlProp" Target="../ctrlProps/ctrlProp170.xml"/><Relationship Id="rId239" Type="http://schemas.openxmlformats.org/officeDocument/2006/relationships/ctrlProp" Target="../ctrlProps/ctrlProp226.xml"/><Relationship Id="rId390" Type="http://schemas.openxmlformats.org/officeDocument/2006/relationships/ctrlProp" Target="../ctrlProps/ctrlProp377.xml"/><Relationship Id="rId404" Type="http://schemas.openxmlformats.org/officeDocument/2006/relationships/ctrlProp" Target="../ctrlProps/ctrlProp391.xml"/><Relationship Id="rId446" Type="http://schemas.openxmlformats.org/officeDocument/2006/relationships/ctrlProp" Target="../ctrlProps/ctrlProp433.xml"/><Relationship Id="rId250" Type="http://schemas.openxmlformats.org/officeDocument/2006/relationships/ctrlProp" Target="../ctrlProps/ctrlProp237.xml"/><Relationship Id="rId292" Type="http://schemas.openxmlformats.org/officeDocument/2006/relationships/ctrlProp" Target="../ctrlProps/ctrlProp279.xml"/><Relationship Id="rId306" Type="http://schemas.openxmlformats.org/officeDocument/2006/relationships/ctrlProp" Target="../ctrlProps/ctrlProp293.xml"/><Relationship Id="rId488" Type="http://schemas.openxmlformats.org/officeDocument/2006/relationships/ctrlProp" Target="../ctrlProps/ctrlProp475.xml"/><Relationship Id="rId45" Type="http://schemas.openxmlformats.org/officeDocument/2006/relationships/ctrlProp" Target="../ctrlProps/ctrlProp32.xml"/><Relationship Id="rId87" Type="http://schemas.openxmlformats.org/officeDocument/2006/relationships/ctrlProp" Target="../ctrlProps/ctrlProp74.xml"/><Relationship Id="rId110" Type="http://schemas.openxmlformats.org/officeDocument/2006/relationships/ctrlProp" Target="../ctrlProps/ctrlProp97.xml"/><Relationship Id="rId348" Type="http://schemas.openxmlformats.org/officeDocument/2006/relationships/ctrlProp" Target="../ctrlProps/ctrlProp335.xml"/><Relationship Id="rId513" Type="http://schemas.openxmlformats.org/officeDocument/2006/relationships/ctrlProp" Target="../ctrlProps/ctrlProp500.xml"/><Relationship Id="rId555" Type="http://schemas.openxmlformats.org/officeDocument/2006/relationships/ctrlProp" Target="../ctrlProps/ctrlProp542.xml"/><Relationship Id="rId597" Type="http://schemas.openxmlformats.org/officeDocument/2006/relationships/ctrlProp" Target="../ctrlProps/ctrlProp584.xml"/><Relationship Id="rId152" Type="http://schemas.openxmlformats.org/officeDocument/2006/relationships/ctrlProp" Target="../ctrlProps/ctrlProp139.xml"/><Relationship Id="rId194" Type="http://schemas.openxmlformats.org/officeDocument/2006/relationships/ctrlProp" Target="../ctrlProps/ctrlProp181.xml"/><Relationship Id="rId208" Type="http://schemas.openxmlformats.org/officeDocument/2006/relationships/ctrlProp" Target="../ctrlProps/ctrlProp195.xml"/><Relationship Id="rId415" Type="http://schemas.openxmlformats.org/officeDocument/2006/relationships/ctrlProp" Target="../ctrlProps/ctrlProp402.xml"/><Relationship Id="rId457" Type="http://schemas.openxmlformats.org/officeDocument/2006/relationships/ctrlProp" Target="../ctrlProps/ctrlProp444.xml"/><Relationship Id="rId261" Type="http://schemas.openxmlformats.org/officeDocument/2006/relationships/ctrlProp" Target="../ctrlProps/ctrlProp248.xml"/><Relationship Id="rId499" Type="http://schemas.openxmlformats.org/officeDocument/2006/relationships/ctrlProp" Target="../ctrlProps/ctrlProp486.xml"/><Relationship Id="rId14" Type="http://schemas.openxmlformats.org/officeDocument/2006/relationships/ctrlProp" Target="../ctrlProps/ctrlProp1.xml"/><Relationship Id="rId56" Type="http://schemas.openxmlformats.org/officeDocument/2006/relationships/ctrlProp" Target="../ctrlProps/ctrlProp43.xml"/><Relationship Id="rId317" Type="http://schemas.openxmlformats.org/officeDocument/2006/relationships/ctrlProp" Target="../ctrlProps/ctrlProp304.xml"/><Relationship Id="rId359" Type="http://schemas.openxmlformats.org/officeDocument/2006/relationships/ctrlProp" Target="../ctrlProps/ctrlProp346.xml"/><Relationship Id="rId524" Type="http://schemas.openxmlformats.org/officeDocument/2006/relationships/ctrlProp" Target="../ctrlProps/ctrlProp511.xml"/><Relationship Id="rId566" Type="http://schemas.openxmlformats.org/officeDocument/2006/relationships/ctrlProp" Target="../ctrlProps/ctrlProp553.xml"/><Relationship Id="rId98" Type="http://schemas.openxmlformats.org/officeDocument/2006/relationships/ctrlProp" Target="../ctrlProps/ctrlProp85.xml"/><Relationship Id="rId121" Type="http://schemas.openxmlformats.org/officeDocument/2006/relationships/ctrlProp" Target="../ctrlProps/ctrlProp108.xml"/><Relationship Id="rId163" Type="http://schemas.openxmlformats.org/officeDocument/2006/relationships/ctrlProp" Target="../ctrlProps/ctrlProp150.xml"/><Relationship Id="rId219" Type="http://schemas.openxmlformats.org/officeDocument/2006/relationships/ctrlProp" Target="../ctrlProps/ctrlProp206.xml"/><Relationship Id="rId370" Type="http://schemas.openxmlformats.org/officeDocument/2006/relationships/ctrlProp" Target="../ctrlProps/ctrlProp357.xml"/><Relationship Id="rId426" Type="http://schemas.openxmlformats.org/officeDocument/2006/relationships/ctrlProp" Target="../ctrlProps/ctrlProp413.xml"/><Relationship Id="rId230" Type="http://schemas.openxmlformats.org/officeDocument/2006/relationships/ctrlProp" Target="../ctrlProps/ctrlProp217.xml"/><Relationship Id="rId468" Type="http://schemas.openxmlformats.org/officeDocument/2006/relationships/ctrlProp" Target="../ctrlProps/ctrlProp455.xml"/><Relationship Id="rId25" Type="http://schemas.openxmlformats.org/officeDocument/2006/relationships/ctrlProp" Target="../ctrlProps/ctrlProp12.xml"/><Relationship Id="rId67" Type="http://schemas.openxmlformats.org/officeDocument/2006/relationships/ctrlProp" Target="../ctrlProps/ctrlProp54.xml"/><Relationship Id="rId272" Type="http://schemas.openxmlformats.org/officeDocument/2006/relationships/ctrlProp" Target="../ctrlProps/ctrlProp259.xml"/><Relationship Id="rId328" Type="http://schemas.openxmlformats.org/officeDocument/2006/relationships/ctrlProp" Target="../ctrlProps/ctrlProp315.xml"/><Relationship Id="rId535" Type="http://schemas.openxmlformats.org/officeDocument/2006/relationships/ctrlProp" Target="../ctrlProps/ctrlProp522.xml"/><Relationship Id="rId577" Type="http://schemas.openxmlformats.org/officeDocument/2006/relationships/ctrlProp" Target="../ctrlProps/ctrlProp564.xml"/><Relationship Id="rId132" Type="http://schemas.openxmlformats.org/officeDocument/2006/relationships/ctrlProp" Target="../ctrlProps/ctrlProp119.xml"/><Relationship Id="rId174" Type="http://schemas.openxmlformats.org/officeDocument/2006/relationships/ctrlProp" Target="../ctrlProps/ctrlProp161.xml"/><Relationship Id="rId381" Type="http://schemas.openxmlformats.org/officeDocument/2006/relationships/ctrlProp" Target="../ctrlProps/ctrlProp368.xml"/><Relationship Id="rId602" Type="http://schemas.openxmlformats.org/officeDocument/2006/relationships/comments" Target="../comments1.xml"/><Relationship Id="rId241" Type="http://schemas.openxmlformats.org/officeDocument/2006/relationships/ctrlProp" Target="../ctrlProps/ctrlProp228.xml"/><Relationship Id="rId437" Type="http://schemas.openxmlformats.org/officeDocument/2006/relationships/ctrlProp" Target="../ctrlProps/ctrlProp424.xml"/><Relationship Id="rId479" Type="http://schemas.openxmlformats.org/officeDocument/2006/relationships/ctrlProp" Target="../ctrlProps/ctrlProp466.xml"/><Relationship Id="rId36" Type="http://schemas.openxmlformats.org/officeDocument/2006/relationships/ctrlProp" Target="../ctrlProps/ctrlProp23.xml"/><Relationship Id="rId283" Type="http://schemas.openxmlformats.org/officeDocument/2006/relationships/ctrlProp" Target="../ctrlProps/ctrlProp270.xml"/><Relationship Id="rId339" Type="http://schemas.openxmlformats.org/officeDocument/2006/relationships/ctrlProp" Target="../ctrlProps/ctrlProp326.xml"/><Relationship Id="rId490" Type="http://schemas.openxmlformats.org/officeDocument/2006/relationships/ctrlProp" Target="../ctrlProps/ctrlProp477.xml"/><Relationship Id="rId504" Type="http://schemas.openxmlformats.org/officeDocument/2006/relationships/ctrlProp" Target="../ctrlProps/ctrlProp491.xml"/><Relationship Id="rId546" Type="http://schemas.openxmlformats.org/officeDocument/2006/relationships/ctrlProp" Target="../ctrlProps/ctrlProp533.xml"/><Relationship Id="rId78" Type="http://schemas.openxmlformats.org/officeDocument/2006/relationships/ctrlProp" Target="../ctrlProps/ctrlProp65.xml"/><Relationship Id="rId101" Type="http://schemas.openxmlformats.org/officeDocument/2006/relationships/ctrlProp" Target="../ctrlProps/ctrlProp88.xml"/><Relationship Id="rId143" Type="http://schemas.openxmlformats.org/officeDocument/2006/relationships/ctrlProp" Target="../ctrlProps/ctrlProp130.xml"/><Relationship Id="rId185" Type="http://schemas.openxmlformats.org/officeDocument/2006/relationships/ctrlProp" Target="../ctrlProps/ctrlProp172.xml"/><Relationship Id="rId350" Type="http://schemas.openxmlformats.org/officeDocument/2006/relationships/ctrlProp" Target="../ctrlProps/ctrlProp337.xml"/><Relationship Id="rId406" Type="http://schemas.openxmlformats.org/officeDocument/2006/relationships/ctrlProp" Target="../ctrlProps/ctrlProp393.xml"/><Relationship Id="rId588" Type="http://schemas.openxmlformats.org/officeDocument/2006/relationships/ctrlProp" Target="../ctrlProps/ctrlProp575.xml"/><Relationship Id="rId9" Type="http://schemas.openxmlformats.org/officeDocument/2006/relationships/hyperlink" Target="https://www.dropbox.com/sh/763xjxquc53forg/AAB30k4ZOoAcpZGOAftjWzaIa?dl=0" TargetMode="External"/><Relationship Id="rId210" Type="http://schemas.openxmlformats.org/officeDocument/2006/relationships/ctrlProp" Target="../ctrlProps/ctrlProp197.xml"/><Relationship Id="rId392" Type="http://schemas.openxmlformats.org/officeDocument/2006/relationships/ctrlProp" Target="../ctrlProps/ctrlProp379.xml"/><Relationship Id="rId448" Type="http://schemas.openxmlformats.org/officeDocument/2006/relationships/ctrlProp" Target="../ctrlProps/ctrlProp435.xml"/><Relationship Id="rId252" Type="http://schemas.openxmlformats.org/officeDocument/2006/relationships/ctrlProp" Target="../ctrlProps/ctrlProp239.xml"/><Relationship Id="rId294" Type="http://schemas.openxmlformats.org/officeDocument/2006/relationships/ctrlProp" Target="../ctrlProps/ctrlProp281.xml"/><Relationship Id="rId308" Type="http://schemas.openxmlformats.org/officeDocument/2006/relationships/ctrlProp" Target="../ctrlProps/ctrlProp295.xml"/><Relationship Id="rId515" Type="http://schemas.openxmlformats.org/officeDocument/2006/relationships/ctrlProp" Target="../ctrlProps/ctrlProp502.xml"/><Relationship Id="rId47" Type="http://schemas.openxmlformats.org/officeDocument/2006/relationships/ctrlProp" Target="../ctrlProps/ctrlProp34.xml"/><Relationship Id="rId89" Type="http://schemas.openxmlformats.org/officeDocument/2006/relationships/ctrlProp" Target="../ctrlProps/ctrlProp76.xml"/><Relationship Id="rId112" Type="http://schemas.openxmlformats.org/officeDocument/2006/relationships/ctrlProp" Target="../ctrlProps/ctrlProp99.xml"/><Relationship Id="rId154" Type="http://schemas.openxmlformats.org/officeDocument/2006/relationships/ctrlProp" Target="../ctrlProps/ctrlProp141.xml"/><Relationship Id="rId361" Type="http://schemas.openxmlformats.org/officeDocument/2006/relationships/ctrlProp" Target="../ctrlProps/ctrlProp348.xml"/><Relationship Id="rId557" Type="http://schemas.openxmlformats.org/officeDocument/2006/relationships/ctrlProp" Target="../ctrlProps/ctrlProp544.xml"/><Relationship Id="rId599" Type="http://schemas.openxmlformats.org/officeDocument/2006/relationships/ctrlProp" Target="../ctrlProps/ctrlProp586.xml"/><Relationship Id="rId196" Type="http://schemas.openxmlformats.org/officeDocument/2006/relationships/ctrlProp" Target="../ctrlProps/ctrlProp183.xml"/><Relationship Id="rId417" Type="http://schemas.openxmlformats.org/officeDocument/2006/relationships/ctrlProp" Target="../ctrlProps/ctrlProp404.xml"/><Relationship Id="rId459" Type="http://schemas.openxmlformats.org/officeDocument/2006/relationships/ctrlProp" Target="../ctrlProps/ctrlProp446.xml"/><Relationship Id="rId16" Type="http://schemas.openxmlformats.org/officeDocument/2006/relationships/ctrlProp" Target="../ctrlProps/ctrlProp3.xml"/><Relationship Id="rId221" Type="http://schemas.openxmlformats.org/officeDocument/2006/relationships/ctrlProp" Target="../ctrlProps/ctrlProp208.xml"/><Relationship Id="rId263" Type="http://schemas.openxmlformats.org/officeDocument/2006/relationships/ctrlProp" Target="../ctrlProps/ctrlProp250.xml"/><Relationship Id="rId319" Type="http://schemas.openxmlformats.org/officeDocument/2006/relationships/ctrlProp" Target="../ctrlProps/ctrlProp306.xml"/><Relationship Id="rId470" Type="http://schemas.openxmlformats.org/officeDocument/2006/relationships/ctrlProp" Target="../ctrlProps/ctrlProp457.xml"/><Relationship Id="rId526" Type="http://schemas.openxmlformats.org/officeDocument/2006/relationships/ctrlProp" Target="../ctrlProps/ctrlProp513.xml"/><Relationship Id="rId58" Type="http://schemas.openxmlformats.org/officeDocument/2006/relationships/ctrlProp" Target="../ctrlProps/ctrlProp45.xml"/><Relationship Id="rId123" Type="http://schemas.openxmlformats.org/officeDocument/2006/relationships/ctrlProp" Target="../ctrlProps/ctrlProp110.xml"/><Relationship Id="rId330" Type="http://schemas.openxmlformats.org/officeDocument/2006/relationships/ctrlProp" Target="../ctrlProps/ctrlProp317.xml"/><Relationship Id="rId568" Type="http://schemas.openxmlformats.org/officeDocument/2006/relationships/ctrlProp" Target="../ctrlProps/ctrlProp555.xml"/><Relationship Id="rId90" Type="http://schemas.openxmlformats.org/officeDocument/2006/relationships/ctrlProp" Target="../ctrlProps/ctrlProp77.xml"/><Relationship Id="rId165" Type="http://schemas.openxmlformats.org/officeDocument/2006/relationships/ctrlProp" Target="../ctrlProps/ctrlProp152.xml"/><Relationship Id="rId186" Type="http://schemas.openxmlformats.org/officeDocument/2006/relationships/ctrlProp" Target="../ctrlProps/ctrlProp173.xml"/><Relationship Id="rId351" Type="http://schemas.openxmlformats.org/officeDocument/2006/relationships/ctrlProp" Target="../ctrlProps/ctrlProp338.xml"/><Relationship Id="rId372" Type="http://schemas.openxmlformats.org/officeDocument/2006/relationships/ctrlProp" Target="../ctrlProps/ctrlProp359.xml"/><Relationship Id="rId393" Type="http://schemas.openxmlformats.org/officeDocument/2006/relationships/ctrlProp" Target="../ctrlProps/ctrlProp380.xml"/><Relationship Id="rId407" Type="http://schemas.openxmlformats.org/officeDocument/2006/relationships/ctrlProp" Target="../ctrlProps/ctrlProp394.xml"/><Relationship Id="rId428" Type="http://schemas.openxmlformats.org/officeDocument/2006/relationships/ctrlProp" Target="../ctrlProps/ctrlProp415.xml"/><Relationship Id="rId449" Type="http://schemas.openxmlformats.org/officeDocument/2006/relationships/ctrlProp" Target="../ctrlProps/ctrlProp436.xml"/><Relationship Id="rId211" Type="http://schemas.openxmlformats.org/officeDocument/2006/relationships/ctrlProp" Target="../ctrlProps/ctrlProp198.xml"/><Relationship Id="rId232" Type="http://schemas.openxmlformats.org/officeDocument/2006/relationships/ctrlProp" Target="../ctrlProps/ctrlProp219.xml"/><Relationship Id="rId253" Type="http://schemas.openxmlformats.org/officeDocument/2006/relationships/ctrlProp" Target="../ctrlProps/ctrlProp240.xml"/><Relationship Id="rId274" Type="http://schemas.openxmlformats.org/officeDocument/2006/relationships/ctrlProp" Target="../ctrlProps/ctrlProp261.xml"/><Relationship Id="rId295" Type="http://schemas.openxmlformats.org/officeDocument/2006/relationships/ctrlProp" Target="../ctrlProps/ctrlProp282.xml"/><Relationship Id="rId309" Type="http://schemas.openxmlformats.org/officeDocument/2006/relationships/ctrlProp" Target="../ctrlProps/ctrlProp296.xml"/><Relationship Id="rId460" Type="http://schemas.openxmlformats.org/officeDocument/2006/relationships/ctrlProp" Target="../ctrlProps/ctrlProp447.xml"/><Relationship Id="rId481" Type="http://schemas.openxmlformats.org/officeDocument/2006/relationships/ctrlProp" Target="../ctrlProps/ctrlProp468.xml"/><Relationship Id="rId516" Type="http://schemas.openxmlformats.org/officeDocument/2006/relationships/ctrlProp" Target="../ctrlProps/ctrlProp503.xml"/><Relationship Id="rId27" Type="http://schemas.openxmlformats.org/officeDocument/2006/relationships/ctrlProp" Target="../ctrlProps/ctrlProp14.xml"/><Relationship Id="rId48" Type="http://schemas.openxmlformats.org/officeDocument/2006/relationships/ctrlProp" Target="../ctrlProps/ctrlProp35.xml"/><Relationship Id="rId69" Type="http://schemas.openxmlformats.org/officeDocument/2006/relationships/ctrlProp" Target="../ctrlProps/ctrlProp56.xml"/><Relationship Id="rId113" Type="http://schemas.openxmlformats.org/officeDocument/2006/relationships/ctrlProp" Target="../ctrlProps/ctrlProp100.xml"/><Relationship Id="rId134" Type="http://schemas.openxmlformats.org/officeDocument/2006/relationships/ctrlProp" Target="../ctrlProps/ctrlProp121.xml"/><Relationship Id="rId320" Type="http://schemas.openxmlformats.org/officeDocument/2006/relationships/ctrlProp" Target="../ctrlProps/ctrlProp307.xml"/><Relationship Id="rId537" Type="http://schemas.openxmlformats.org/officeDocument/2006/relationships/ctrlProp" Target="../ctrlProps/ctrlProp524.xml"/><Relationship Id="rId558" Type="http://schemas.openxmlformats.org/officeDocument/2006/relationships/ctrlProp" Target="../ctrlProps/ctrlProp545.xml"/><Relationship Id="rId579" Type="http://schemas.openxmlformats.org/officeDocument/2006/relationships/ctrlProp" Target="../ctrlProps/ctrlProp566.xml"/><Relationship Id="rId80" Type="http://schemas.openxmlformats.org/officeDocument/2006/relationships/ctrlProp" Target="../ctrlProps/ctrlProp67.xml"/><Relationship Id="rId155" Type="http://schemas.openxmlformats.org/officeDocument/2006/relationships/ctrlProp" Target="../ctrlProps/ctrlProp142.xml"/><Relationship Id="rId176" Type="http://schemas.openxmlformats.org/officeDocument/2006/relationships/ctrlProp" Target="../ctrlProps/ctrlProp163.xml"/><Relationship Id="rId197" Type="http://schemas.openxmlformats.org/officeDocument/2006/relationships/ctrlProp" Target="../ctrlProps/ctrlProp184.xml"/><Relationship Id="rId341" Type="http://schemas.openxmlformats.org/officeDocument/2006/relationships/ctrlProp" Target="../ctrlProps/ctrlProp328.xml"/><Relationship Id="rId362" Type="http://schemas.openxmlformats.org/officeDocument/2006/relationships/ctrlProp" Target="../ctrlProps/ctrlProp349.xml"/><Relationship Id="rId383" Type="http://schemas.openxmlformats.org/officeDocument/2006/relationships/ctrlProp" Target="../ctrlProps/ctrlProp370.xml"/><Relationship Id="rId418" Type="http://schemas.openxmlformats.org/officeDocument/2006/relationships/ctrlProp" Target="../ctrlProps/ctrlProp405.xml"/><Relationship Id="rId439" Type="http://schemas.openxmlformats.org/officeDocument/2006/relationships/ctrlProp" Target="../ctrlProps/ctrlProp426.xml"/><Relationship Id="rId590" Type="http://schemas.openxmlformats.org/officeDocument/2006/relationships/ctrlProp" Target="../ctrlProps/ctrlProp577.xml"/><Relationship Id="rId201" Type="http://schemas.openxmlformats.org/officeDocument/2006/relationships/ctrlProp" Target="../ctrlProps/ctrlProp188.xml"/><Relationship Id="rId222" Type="http://schemas.openxmlformats.org/officeDocument/2006/relationships/ctrlProp" Target="../ctrlProps/ctrlProp209.xml"/><Relationship Id="rId243" Type="http://schemas.openxmlformats.org/officeDocument/2006/relationships/ctrlProp" Target="../ctrlProps/ctrlProp230.xml"/><Relationship Id="rId264" Type="http://schemas.openxmlformats.org/officeDocument/2006/relationships/ctrlProp" Target="../ctrlProps/ctrlProp251.xml"/><Relationship Id="rId285" Type="http://schemas.openxmlformats.org/officeDocument/2006/relationships/ctrlProp" Target="../ctrlProps/ctrlProp272.xml"/><Relationship Id="rId450" Type="http://schemas.openxmlformats.org/officeDocument/2006/relationships/ctrlProp" Target="../ctrlProps/ctrlProp437.xml"/><Relationship Id="rId471" Type="http://schemas.openxmlformats.org/officeDocument/2006/relationships/ctrlProp" Target="../ctrlProps/ctrlProp458.xml"/><Relationship Id="rId506" Type="http://schemas.openxmlformats.org/officeDocument/2006/relationships/ctrlProp" Target="../ctrlProps/ctrlProp493.xml"/><Relationship Id="rId17" Type="http://schemas.openxmlformats.org/officeDocument/2006/relationships/ctrlProp" Target="../ctrlProps/ctrlProp4.xml"/><Relationship Id="rId38" Type="http://schemas.openxmlformats.org/officeDocument/2006/relationships/ctrlProp" Target="../ctrlProps/ctrlProp25.xml"/><Relationship Id="rId59" Type="http://schemas.openxmlformats.org/officeDocument/2006/relationships/ctrlProp" Target="../ctrlProps/ctrlProp46.xml"/><Relationship Id="rId103" Type="http://schemas.openxmlformats.org/officeDocument/2006/relationships/ctrlProp" Target="../ctrlProps/ctrlProp90.xml"/><Relationship Id="rId124" Type="http://schemas.openxmlformats.org/officeDocument/2006/relationships/ctrlProp" Target="../ctrlProps/ctrlProp111.xml"/><Relationship Id="rId310" Type="http://schemas.openxmlformats.org/officeDocument/2006/relationships/ctrlProp" Target="../ctrlProps/ctrlProp297.xml"/><Relationship Id="rId492" Type="http://schemas.openxmlformats.org/officeDocument/2006/relationships/ctrlProp" Target="../ctrlProps/ctrlProp479.xml"/><Relationship Id="rId527" Type="http://schemas.openxmlformats.org/officeDocument/2006/relationships/ctrlProp" Target="../ctrlProps/ctrlProp514.xml"/><Relationship Id="rId548" Type="http://schemas.openxmlformats.org/officeDocument/2006/relationships/ctrlProp" Target="../ctrlProps/ctrlProp535.xml"/><Relationship Id="rId569" Type="http://schemas.openxmlformats.org/officeDocument/2006/relationships/ctrlProp" Target="../ctrlProps/ctrlProp556.xml"/><Relationship Id="rId70" Type="http://schemas.openxmlformats.org/officeDocument/2006/relationships/ctrlProp" Target="../ctrlProps/ctrlProp57.xml"/><Relationship Id="rId91" Type="http://schemas.openxmlformats.org/officeDocument/2006/relationships/ctrlProp" Target="../ctrlProps/ctrlProp78.xml"/><Relationship Id="rId145" Type="http://schemas.openxmlformats.org/officeDocument/2006/relationships/ctrlProp" Target="../ctrlProps/ctrlProp132.xml"/><Relationship Id="rId166" Type="http://schemas.openxmlformats.org/officeDocument/2006/relationships/ctrlProp" Target="../ctrlProps/ctrlProp153.xml"/><Relationship Id="rId187" Type="http://schemas.openxmlformats.org/officeDocument/2006/relationships/ctrlProp" Target="../ctrlProps/ctrlProp174.xml"/><Relationship Id="rId331" Type="http://schemas.openxmlformats.org/officeDocument/2006/relationships/ctrlProp" Target="../ctrlProps/ctrlProp318.xml"/><Relationship Id="rId352" Type="http://schemas.openxmlformats.org/officeDocument/2006/relationships/ctrlProp" Target="../ctrlProps/ctrlProp339.xml"/><Relationship Id="rId373" Type="http://schemas.openxmlformats.org/officeDocument/2006/relationships/ctrlProp" Target="../ctrlProps/ctrlProp360.xml"/><Relationship Id="rId394" Type="http://schemas.openxmlformats.org/officeDocument/2006/relationships/ctrlProp" Target="../ctrlProps/ctrlProp381.xml"/><Relationship Id="rId408" Type="http://schemas.openxmlformats.org/officeDocument/2006/relationships/ctrlProp" Target="../ctrlProps/ctrlProp395.xml"/><Relationship Id="rId429" Type="http://schemas.openxmlformats.org/officeDocument/2006/relationships/ctrlProp" Target="../ctrlProps/ctrlProp416.xml"/><Relationship Id="rId580" Type="http://schemas.openxmlformats.org/officeDocument/2006/relationships/ctrlProp" Target="../ctrlProps/ctrlProp567.xml"/><Relationship Id="rId1" Type="http://schemas.openxmlformats.org/officeDocument/2006/relationships/hyperlink" Target="https://www.chulavistaca.gov/services/dev/clean-businesses/clean-business-scorecard-4645" TargetMode="External"/><Relationship Id="rId212" Type="http://schemas.openxmlformats.org/officeDocument/2006/relationships/ctrlProp" Target="../ctrlProps/ctrlProp199.xml"/><Relationship Id="rId233" Type="http://schemas.openxmlformats.org/officeDocument/2006/relationships/ctrlProp" Target="../ctrlProps/ctrlProp220.xml"/><Relationship Id="rId254" Type="http://schemas.openxmlformats.org/officeDocument/2006/relationships/ctrlProp" Target="../ctrlProps/ctrlProp241.xml"/><Relationship Id="rId440" Type="http://schemas.openxmlformats.org/officeDocument/2006/relationships/ctrlProp" Target="../ctrlProps/ctrlProp427.xml"/><Relationship Id="rId28" Type="http://schemas.openxmlformats.org/officeDocument/2006/relationships/ctrlProp" Target="../ctrlProps/ctrlProp15.xml"/><Relationship Id="rId49" Type="http://schemas.openxmlformats.org/officeDocument/2006/relationships/ctrlProp" Target="../ctrlProps/ctrlProp36.xml"/><Relationship Id="rId114" Type="http://schemas.openxmlformats.org/officeDocument/2006/relationships/ctrlProp" Target="../ctrlProps/ctrlProp101.xml"/><Relationship Id="rId275" Type="http://schemas.openxmlformats.org/officeDocument/2006/relationships/ctrlProp" Target="../ctrlProps/ctrlProp262.xml"/><Relationship Id="rId296" Type="http://schemas.openxmlformats.org/officeDocument/2006/relationships/ctrlProp" Target="../ctrlProps/ctrlProp283.xml"/><Relationship Id="rId300" Type="http://schemas.openxmlformats.org/officeDocument/2006/relationships/ctrlProp" Target="../ctrlProps/ctrlProp287.xml"/><Relationship Id="rId461" Type="http://schemas.openxmlformats.org/officeDocument/2006/relationships/ctrlProp" Target="../ctrlProps/ctrlProp448.xml"/><Relationship Id="rId482" Type="http://schemas.openxmlformats.org/officeDocument/2006/relationships/ctrlProp" Target="../ctrlProps/ctrlProp469.xml"/><Relationship Id="rId517" Type="http://schemas.openxmlformats.org/officeDocument/2006/relationships/ctrlProp" Target="../ctrlProps/ctrlProp504.xml"/><Relationship Id="rId538" Type="http://schemas.openxmlformats.org/officeDocument/2006/relationships/ctrlProp" Target="../ctrlProps/ctrlProp525.xml"/><Relationship Id="rId559" Type="http://schemas.openxmlformats.org/officeDocument/2006/relationships/ctrlProp" Target="../ctrlProps/ctrlProp546.xml"/><Relationship Id="rId60" Type="http://schemas.openxmlformats.org/officeDocument/2006/relationships/ctrlProp" Target="../ctrlProps/ctrlProp47.xml"/><Relationship Id="rId81" Type="http://schemas.openxmlformats.org/officeDocument/2006/relationships/ctrlProp" Target="../ctrlProps/ctrlProp68.xml"/><Relationship Id="rId135" Type="http://schemas.openxmlformats.org/officeDocument/2006/relationships/ctrlProp" Target="../ctrlProps/ctrlProp122.xml"/><Relationship Id="rId156" Type="http://schemas.openxmlformats.org/officeDocument/2006/relationships/ctrlProp" Target="../ctrlProps/ctrlProp143.xml"/><Relationship Id="rId177" Type="http://schemas.openxmlformats.org/officeDocument/2006/relationships/ctrlProp" Target="../ctrlProps/ctrlProp164.xml"/><Relationship Id="rId198" Type="http://schemas.openxmlformats.org/officeDocument/2006/relationships/ctrlProp" Target="../ctrlProps/ctrlProp185.xml"/><Relationship Id="rId321" Type="http://schemas.openxmlformats.org/officeDocument/2006/relationships/ctrlProp" Target="../ctrlProps/ctrlProp308.xml"/><Relationship Id="rId342" Type="http://schemas.openxmlformats.org/officeDocument/2006/relationships/ctrlProp" Target="../ctrlProps/ctrlProp329.xml"/><Relationship Id="rId363" Type="http://schemas.openxmlformats.org/officeDocument/2006/relationships/ctrlProp" Target="../ctrlProps/ctrlProp350.xml"/><Relationship Id="rId384" Type="http://schemas.openxmlformats.org/officeDocument/2006/relationships/ctrlProp" Target="../ctrlProps/ctrlProp371.xml"/><Relationship Id="rId419" Type="http://schemas.openxmlformats.org/officeDocument/2006/relationships/ctrlProp" Target="../ctrlProps/ctrlProp406.xml"/><Relationship Id="rId570" Type="http://schemas.openxmlformats.org/officeDocument/2006/relationships/ctrlProp" Target="../ctrlProps/ctrlProp557.xml"/><Relationship Id="rId591" Type="http://schemas.openxmlformats.org/officeDocument/2006/relationships/ctrlProp" Target="../ctrlProps/ctrlProp578.xml"/><Relationship Id="rId202" Type="http://schemas.openxmlformats.org/officeDocument/2006/relationships/ctrlProp" Target="../ctrlProps/ctrlProp189.xml"/><Relationship Id="rId223" Type="http://schemas.openxmlformats.org/officeDocument/2006/relationships/ctrlProp" Target="../ctrlProps/ctrlProp210.xml"/><Relationship Id="rId244" Type="http://schemas.openxmlformats.org/officeDocument/2006/relationships/ctrlProp" Target="../ctrlProps/ctrlProp231.xml"/><Relationship Id="rId430" Type="http://schemas.openxmlformats.org/officeDocument/2006/relationships/ctrlProp" Target="../ctrlProps/ctrlProp417.xml"/><Relationship Id="rId18" Type="http://schemas.openxmlformats.org/officeDocument/2006/relationships/ctrlProp" Target="../ctrlProps/ctrlProp5.xml"/><Relationship Id="rId39" Type="http://schemas.openxmlformats.org/officeDocument/2006/relationships/ctrlProp" Target="../ctrlProps/ctrlProp26.xml"/><Relationship Id="rId265" Type="http://schemas.openxmlformats.org/officeDocument/2006/relationships/ctrlProp" Target="../ctrlProps/ctrlProp252.xml"/><Relationship Id="rId286" Type="http://schemas.openxmlformats.org/officeDocument/2006/relationships/ctrlProp" Target="../ctrlProps/ctrlProp273.xml"/><Relationship Id="rId451" Type="http://schemas.openxmlformats.org/officeDocument/2006/relationships/ctrlProp" Target="../ctrlProps/ctrlProp438.xml"/><Relationship Id="rId472" Type="http://schemas.openxmlformats.org/officeDocument/2006/relationships/ctrlProp" Target="../ctrlProps/ctrlProp459.xml"/><Relationship Id="rId493" Type="http://schemas.openxmlformats.org/officeDocument/2006/relationships/ctrlProp" Target="../ctrlProps/ctrlProp480.xml"/><Relationship Id="rId507" Type="http://schemas.openxmlformats.org/officeDocument/2006/relationships/ctrlProp" Target="../ctrlProps/ctrlProp494.xml"/><Relationship Id="rId528" Type="http://schemas.openxmlformats.org/officeDocument/2006/relationships/ctrlProp" Target="../ctrlProps/ctrlProp515.xml"/><Relationship Id="rId549" Type="http://schemas.openxmlformats.org/officeDocument/2006/relationships/ctrlProp" Target="../ctrlProps/ctrlProp536.xml"/><Relationship Id="rId50" Type="http://schemas.openxmlformats.org/officeDocument/2006/relationships/ctrlProp" Target="../ctrlProps/ctrlProp37.xml"/><Relationship Id="rId104" Type="http://schemas.openxmlformats.org/officeDocument/2006/relationships/ctrlProp" Target="../ctrlProps/ctrlProp91.xml"/><Relationship Id="rId125" Type="http://schemas.openxmlformats.org/officeDocument/2006/relationships/ctrlProp" Target="../ctrlProps/ctrlProp112.xml"/><Relationship Id="rId146" Type="http://schemas.openxmlformats.org/officeDocument/2006/relationships/ctrlProp" Target="../ctrlProps/ctrlProp133.xml"/><Relationship Id="rId167" Type="http://schemas.openxmlformats.org/officeDocument/2006/relationships/ctrlProp" Target="../ctrlProps/ctrlProp154.xml"/><Relationship Id="rId188" Type="http://schemas.openxmlformats.org/officeDocument/2006/relationships/ctrlProp" Target="../ctrlProps/ctrlProp175.xml"/><Relationship Id="rId311" Type="http://schemas.openxmlformats.org/officeDocument/2006/relationships/ctrlProp" Target="../ctrlProps/ctrlProp298.xml"/><Relationship Id="rId332" Type="http://schemas.openxmlformats.org/officeDocument/2006/relationships/ctrlProp" Target="../ctrlProps/ctrlProp319.xml"/><Relationship Id="rId353" Type="http://schemas.openxmlformats.org/officeDocument/2006/relationships/ctrlProp" Target="../ctrlProps/ctrlProp340.xml"/><Relationship Id="rId374" Type="http://schemas.openxmlformats.org/officeDocument/2006/relationships/ctrlProp" Target="../ctrlProps/ctrlProp361.xml"/><Relationship Id="rId395" Type="http://schemas.openxmlformats.org/officeDocument/2006/relationships/ctrlProp" Target="../ctrlProps/ctrlProp382.xml"/><Relationship Id="rId409" Type="http://schemas.openxmlformats.org/officeDocument/2006/relationships/ctrlProp" Target="../ctrlProps/ctrlProp396.xml"/><Relationship Id="rId560" Type="http://schemas.openxmlformats.org/officeDocument/2006/relationships/ctrlProp" Target="../ctrlProps/ctrlProp547.xml"/><Relationship Id="rId581" Type="http://schemas.openxmlformats.org/officeDocument/2006/relationships/ctrlProp" Target="../ctrlProps/ctrlProp568.xml"/><Relationship Id="rId71" Type="http://schemas.openxmlformats.org/officeDocument/2006/relationships/ctrlProp" Target="../ctrlProps/ctrlProp58.xml"/><Relationship Id="rId92" Type="http://schemas.openxmlformats.org/officeDocument/2006/relationships/ctrlProp" Target="../ctrlProps/ctrlProp79.xml"/><Relationship Id="rId213" Type="http://schemas.openxmlformats.org/officeDocument/2006/relationships/ctrlProp" Target="../ctrlProps/ctrlProp200.xml"/><Relationship Id="rId234" Type="http://schemas.openxmlformats.org/officeDocument/2006/relationships/ctrlProp" Target="../ctrlProps/ctrlProp221.xml"/><Relationship Id="rId420" Type="http://schemas.openxmlformats.org/officeDocument/2006/relationships/ctrlProp" Target="../ctrlProps/ctrlProp407.xml"/><Relationship Id="rId2" Type="http://schemas.openxmlformats.org/officeDocument/2006/relationships/hyperlink" Target="https://betterbuildingssolutioncenter.energy.gov/implementation-models/sustainable-operations-plan" TargetMode="External"/><Relationship Id="rId29" Type="http://schemas.openxmlformats.org/officeDocument/2006/relationships/ctrlProp" Target="../ctrlProps/ctrlProp16.xml"/><Relationship Id="rId255" Type="http://schemas.openxmlformats.org/officeDocument/2006/relationships/ctrlProp" Target="../ctrlProps/ctrlProp242.xml"/><Relationship Id="rId276" Type="http://schemas.openxmlformats.org/officeDocument/2006/relationships/ctrlProp" Target="../ctrlProps/ctrlProp263.xml"/><Relationship Id="rId297" Type="http://schemas.openxmlformats.org/officeDocument/2006/relationships/ctrlProp" Target="../ctrlProps/ctrlProp284.xml"/><Relationship Id="rId441" Type="http://schemas.openxmlformats.org/officeDocument/2006/relationships/ctrlProp" Target="../ctrlProps/ctrlProp428.xml"/><Relationship Id="rId462" Type="http://schemas.openxmlformats.org/officeDocument/2006/relationships/ctrlProp" Target="../ctrlProps/ctrlProp449.xml"/><Relationship Id="rId483" Type="http://schemas.openxmlformats.org/officeDocument/2006/relationships/ctrlProp" Target="../ctrlProps/ctrlProp470.xml"/><Relationship Id="rId518" Type="http://schemas.openxmlformats.org/officeDocument/2006/relationships/ctrlProp" Target="../ctrlProps/ctrlProp505.xml"/><Relationship Id="rId539" Type="http://schemas.openxmlformats.org/officeDocument/2006/relationships/ctrlProp" Target="../ctrlProps/ctrlProp526.xml"/><Relationship Id="rId40" Type="http://schemas.openxmlformats.org/officeDocument/2006/relationships/ctrlProp" Target="../ctrlProps/ctrlProp27.xml"/><Relationship Id="rId115" Type="http://schemas.openxmlformats.org/officeDocument/2006/relationships/ctrlProp" Target="../ctrlProps/ctrlProp102.xml"/><Relationship Id="rId136" Type="http://schemas.openxmlformats.org/officeDocument/2006/relationships/ctrlProp" Target="../ctrlProps/ctrlProp123.xml"/><Relationship Id="rId157" Type="http://schemas.openxmlformats.org/officeDocument/2006/relationships/ctrlProp" Target="../ctrlProps/ctrlProp144.xml"/><Relationship Id="rId178" Type="http://schemas.openxmlformats.org/officeDocument/2006/relationships/ctrlProp" Target="../ctrlProps/ctrlProp165.xml"/><Relationship Id="rId301" Type="http://schemas.openxmlformats.org/officeDocument/2006/relationships/ctrlProp" Target="../ctrlProps/ctrlProp288.xml"/><Relationship Id="rId322" Type="http://schemas.openxmlformats.org/officeDocument/2006/relationships/ctrlProp" Target="../ctrlProps/ctrlProp309.xml"/><Relationship Id="rId343" Type="http://schemas.openxmlformats.org/officeDocument/2006/relationships/ctrlProp" Target="../ctrlProps/ctrlProp330.xml"/><Relationship Id="rId364" Type="http://schemas.openxmlformats.org/officeDocument/2006/relationships/ctrlProp" Target="../ctrlProps/ctrlProp351.xml"/><Relationship Id="rId550" Type="http://schemas.openxmlformats.org/officeDocument/2006/relationships/ctrlProp" Target="../ctrlProps/ctrlProp537.xml"/><Relationship Id="rId61" Type="http://schemas.openxmlformats.org/officeDocument/2006/relationships/ctrlProp" Target="../ctrlProps/ctrlProp48.xml"/><Relationship Id="rId82" Type="http://schemas.openxmlformats.org/officeDocument/2006/relationships/ctrlProp" Target="../ctrlProps/ctrlProp69.xml"/><Relationship Id="rId199" Type="http://schemas.openxmlformats.org/officeDocument/2006/relationships/ctrlProp" Target="../ctrlProps/ctrlProp186.xml"/><Relationship Id="rId203" Type="http://schemas.openxmlformats.org/officeDocument/2006/relationships/ctrlProp" Target="../ctrlProps/ctrlProp190.xml"/><Relationship Id="rId385" Type="http://schemas.openxmlformats.org/officeDocument/2006/relationships/ctrlProp" Target="../ctrlProps/ctrlProp372.xml"/><Relationship Id="rId571" Type="http://schemas.openxmlformats.org/officeDocument/2006/relationships/ctrlProp" Target="../ctrlProps/ctrlProp558.xml"/><Relationship Id="rId592" Type="http://schemas.openxmlformats.org/officeDocument/2006/relationships/ctrlProp" Target="../ctrlProps/ctrlProp579.xml"/><Relationship Id="rId19" Type="http://schemas.openxmlformats.org/officeDocument/2006/relationships/ctrlProp" Target="../ctrlProps/ctrlProp6.xml"/><Relationship Id="rId224" Type="http://schemas.openxmlformats.org/officeDocument/2006/relationships/ctrlProp" Target="../ctrlProps/ctrlProp211.xml"/><Relationship Id="rId245" Type="http://schemas.openxmlformats.org/officeDocument/2006/relationships/ctrlProp" Target="../ctrlProps/ctrlProp232.xml"/><Relationship Id="rId266" Type="http://schemas.openxmlformats.org/officeDocument/2006/relationships/ctrlProp" Target="../ctrlProps/ctrlProp253.xml"/><Relationship Id="rId287" Type="http://schemas.openxmlformats.org/officeDocument/2006/relationships/ctrlProp" Target="../ctrlProps/ctrlProp274.xml"/><Relationship Id="rId410" Type="http://schemas.openxmlformats.org/officeDocument/2006/relationships/ctrlProp" Target="../ctrlProps/ctrlProp397.xml"/><Relationship Id="rId431" Type="http://schemas.openxmlformats.org/officeDocument/2006/relationships/ctrlProp" Target="../ctrlProps/ctrlProp418.xml"/><Relationship Id="rId452" Type="http://schemas.openxmlformats.org/officeDocument/2006/relationships/ctrlProp" Target="../ctrlProps/ctrlProp439.xml"/><Relationship Id="rId473" Type="http://schemas.openxmlformats.org/officeDocument/2006/relationships/ctrlProp" Target="../ctrlProps/ctrlProp460.xml"/><Relationship Id="rId494" Type="http://schemas.openxmlformats.org/officeDocument/2006/relationships/ctrlProp" Target="../ctrlProps/ctrlProp481.xml"/><Relationship Id="rId508" Type="http://schemas.openxmlformats.org/officeDocument/2006/relationships/ctrlProp" Target="../ctrlProps/ctrlProp495.xml"/><Relationship Id="rId529" Type="http://schemas.openxmlformats.org/officeDocument/2006/relationships/ctrlProp" Target="../ctrlProps/ctrlProp516.xml"/><Relationship Id="rId30" Type="http://schemas.openxmlformats.org/officeDocument/2006/relationships/ctrlProp" Target="../ctrlProps/ctrlProp17.xml"/><Relationship Id="rId105" Type="http://schemas.openxmlformats.org/officeDocument/2006/relationships/ctrlProp" Target="../ctrlProps/ctrlProp92.xml"/><Relationship Id="rId126" Type="http://schemas.openxmlformats.org/officeDocument/2006/relationships/ctrlProp" Target="../ctrlProps/ctrlProp113.xml"/><Relationship Id="rId147" Type="http://schemas.openxmlformats.org/officeDocument/2006/relationships/ctrlProp" Target="../ctrlProps/ctrlProp134.xml"/><Relationship Id="rId168" Type="http://schemas.openxmlformats.org/officeDocument/2006/relationships/ctrlProp" Target="../ctrlProps/ctrlProp155.xml"/><Relationship Id="rId312" Type="http://schemas.openxmlformats.org/officeDocument/2006/relationships/ctrlProp" Target="../ctrlProps/ctrlProp299.xml"/><Relationship Id="rId333" Type="http://schemas.openxmlformats.org/officeDocument/2006/relationships/ctrlProp" Target="../ctrlProps/ctrlProp320.xml"/><Relationship Id="rId354" Type="http://schemas.openxmlformats.org/officeDocument/2006/relationships/ctrlProp" Target="../ctrlProps/ctrlProp341.xml"/><Relationship Id="rId540" Type="http://schemas.openxmlformats.org/officeDocument/2006/relationships/ctrlProp" Target="../ctrlProps/ctrlProp527.xml"/><Relationship Id="rId51" Type="http://schemas.openxmlformats.org/officeDocument/2006/relationships/ctrlProp" Target="../ctrlProps/ctrlProp38.xml"/><Relationship Id="rId72" Type="http://schemas.openxmlformats.org/officeDocument/2006/relationships/ctrlProp" Target="../ctrlProps/ctrlProp59.xml"/><Relationship Id="rId93" Type="http://schemas.openxmlformats.org/officeDocument/2006/relationships/ctrlProp" Target="../ctrlProps/ctrlProp80.xml"/><Relationship Id="rId189" Type="http://schemas.openxmlformats.org/officeDocument/2006/relationships/ctrlProp" Target="../ctrlProps/ctrlProp176.xml"/><Relationship Id="rId375" Type="http://schemas.openxmlformats.org/officeDocument/2006/relationships/ctrlProp" Target="../ctrlProps/ctrlProp362.xml"/><Relationship Id="rId396" Type="http://schemas.openxmlformats.org/officeDocument/2006/relationships/ctrlProp" Target="../ctrlProps/ctrlProp383.xml"/><Relationship Id="rId561" Type="http://schemas.openxmlformats.org/officeDocument/2006/relationships/ctrlProp" Target="../ctrlProps/ctrlProp548.xml"/><Relationship Id="rId582" Type="http://schemas.openxmlformats.org/officeDocument/2006/relationships/ctrlProp" Target="../ctrlProps/ctrlProp569.xml"/><Relationship Id="rId3" Type="http://schemas.openxmlformats.org/officeDocument/2006/relationships/hyperlink" Target="http://38.106.5.202/home/showdocument?id=7058" TargetMode="External"/><Relationship Id="rId214" Type="http://schemas.openxmlformats.org/officeDocument/2006/relationships/ctrlProp" Target="../ctrlProps/ctrlProp201.xml"/><Relationship Id="rId235" Type="http://schemas.openxmlformats.org/officeDocument/2006/relationships/ctrlProp" Target="../ctrlProps/ctrlProp222.xml"/><Relationship Id="rId256" Type="http://schemas.openxmlformats.org/officeDocument/2006/relationships/ctrlProp" Target="../ctrlProps/ctrlProp243.xml"/><Relationship Id="rId277" Type="http://schemas.openxmlformats.org/officeDocument/2006/relationships/ctrlProp" Target="../ctrlProps/ctrlProp264.xml"/><Relationship Id="rId298" Type="http://schemas.openxmlformats.org/officeDocument/2006/relationships/ctrlProp" Target="../ctrlProps/ctrlProp285.xml"/><Relationship Id="rId400" Type="http://schemas.openxmlformats.org/officeDocument/2006/relationships/ctrlProp" Target="../ctrlProps/ctrlProp387.xml"/><Relationship Id="rId421" Type="http://schemas.openxmlformats.org/officeDocument/2006/relationships/ctrlProp" Target="../ctrlProps/ctrlProp408.xml"/><Relationship Id="rId442" Type="http://schemas.openxmlformats.org/officeDocument/2006/relationships/ctrlProp" Target="../ctrlProps/ctrlProp429.xml"/><Relationship Id="rId463" Type="http://schemas.openxmlformats.org/officeDocument/2006/relationships/ctrlProp" Target="../ctrlProps/ctrlProp450.xml"/><Relationship Id="rId484" Type="http://schemas.openxmlformats.org/officeDocument/2006/relationships/ctrlProp" Target="../ctrlProps/ctrlProp471.xml"/><Relationship Id="rId519" Type="http://schemas.openxmlformats.org/officeDocument/2006/relationships/ctrlProp" Target="../ctrlProps/ctrlProp506.xml"/><Relationship Id="rId116" Type="http://schemas.openxmlformats.org/officeDocument/2006/relationships/ctrlProp" Target="../ctrlProps/ctrlProp103.xml"/><Relationship Id="rId137" Type="http://schemas.openxmlformats.org/officeDocument/2006/relationships/ctrlProp" Target="../ctrlProps/ctrlProp124.xml"/><Relationship Id="rId158" Type="http://schemas.openxmlformats.org/officeDocument/2006/relationships/ctrlProp" Target="../ctrlProps/ctrlProp145.xml"/><Relationship Id="rId302" Type="http://schemas.openxmlformats.org/officeDocument/2006/relationships/ctrlProp" Target="../ctrlProps/ctrlProp289.xml"/><Relationship Id="rId323" Type="http://schemas.openxmlformats.org/officeDocument/2006/relationships/ctrlProp" Target="../ctrlProps/ctrlProp310.xml"/><Relationship Id="rId344" Type="http://schemas.openxmlformats.org/officeDocument/2006/relationships/ctrlProp" Target="../ctrlProps/ctrlProp331.xml"/><Relationship Id="rId530" Type="http://schemas.openxmlformats.org/officeDocument/2006/relationships/ctrlProp" Target="../ctrlProps/ctrlProp517.xml"/><Relationship Id="rId20" Type="http://schemas.openxmlformats.org/officeDocument/2006/relationships/ctrlProp" Target="../ctrlProps/ctrlProp7.xml"/><Relationship Id="rId41" Type="http://schemas.openxmlformats.org/officeDocument/2006/relationships/ctrlProp" Target="../ctrlProps/ctrlProp28.xml"/><Relationship Id="rId62" Type="http://schemas.openxmlformats.org/officeDocument/2006/relationships/ctrlProp" Target="../ctrlProps/ctrlProp49.xml"/><Relationship Id="rId83" Type="http://schemas.openxmlformats.org/officeDocument/2006/relationships/ctrlProp" Target="../ctrlProps/ctrlProp70.xml"/><Relationship Id="rId179" Type="http://schemas.openxmlformats.org/officeDocument/2006/relationships/ctrlProp" Target="../ctrlProps/ctrlProp166.xml"/><Relationship Id="rId365" Type="http://schemas.openxmlformats.org/officeDocument/2006/relationships/ctrlProp" Target="../ctrlProps/ctrlProp352.xml"/><Relationship Id="rId386" Type="http://schemas.openxmlformats.org/officeDocument/2006/relationships/ctrlProp" Target="../ctrlProps/ctrlProp373.xml"/><Relationship Id="rId551" Type="http://schemas.openxmlformats.org/officeDocument/2006/relationships/ctrlProp" Target="../ctrlProps/ctrlProp538.xml"/><Relationship Id="rId572" Type="http://schemas.openxmlformats.org/officeDocument/2006/relationships/ctrlProp" Target="../ctrlProps/ctrlProp559.xml"/><Relationship Id="rId593" Type="http://schemas.openxmlformats.org/officeDocument/2006/relationships/ctrlProp" Target="../ctrlProps/ctrlProp580.xml"/><Relationship Id="rId190" Type="http://schemas.openxmlformats.org/officeDocument/2006/relationships/ctrlProp" Target="../ctrlProps/ctrlProp177.xml"/><Relationship Id="rId204" Type="http://schemas.openxmlformats.org/officeDocument/2006/relationships/ctrlProp" Target="../ctrlProps/ctrlProp191.xml"/><Relationship Id="rId225" Type="http://schemas.openxmlformats.org/officeDocument/2006/relationships/ctrlProp" Target="../ctrlProps/ctrlProp212.xml"/><Relationship Id="rId246" Type="http://schemas.openxmlformats.org/officeDocument/2006/relationships/ctrlProp" Target="../ctrlProps/ctrlProp233.xml"/><Relationship Id="rId267" Type="http://schemas.openxmlformats.org/officeDocument/2006/relationships/ctrlProp" Target="../ctrlProps/ctrlProp254.xml"/><Relationship Id="rId288" Type="http://schemas.openxmlformats.org/officeDocument/2006/relationships/ctrlProp" Target="../ctrlProps/ctrlProp275.xml"/><Relationship Id="rId411" Type="http://schemas.openxmlformats.org/officeDocument/2006/relationships/ctrlProp" Target="../ctrlProps/ctrlProp398.xml"/><Relationship Id="rId432" Type="http://schemas.openxmlformats.org/officeDocument/2006/relationships/ctrlProp" Target="../ctrlProps/ctrlProp419.xml"/><Relationship Id="rId453" Type="http://schemas.openxmlformats.org/officeDocument/2006/relationships/ctrlProp" Target="../ctrlProps/ctrlProp440.xml"/><Relationship Id="rId474" Type="http://schemas.openxmlformats.org/officeDocument/2006/relationships/ctrlProp" Target="../ctrlProps/ctrlProp461.xml"/><Relationship Id="rId509" Type="http://schemas.openxmlformats.org/officeDocument/2006/relationships/ctrlProp" Target="../ctrlProps/ctrlProp496.xml"/><Relationship Id="rId106" Type="http://schemas.openxmlformats.org/officeDocument/2006/relationships/ctrlProp" Target="../ctrlProps/ctrlProp93.xml"/><Relationship Id="rId127" Type="http://schemas.openxmlformats.org/officeDocument/2006/relationships/ctrlProp" Target="../ctrlProps/ctrlProp114.xml"/><Relationship Id="rId313" Type="http://schemas.openxmlformats.org/officeDocument/2006/relationships/ctrlProp" Target="../ctrlProps/ctrlProp300.xml"/><Relationship Id="rId495" Type="http://schemas.openxmlformats.org/officeDocument/2006/relationships/ctrlProp" Target="../ctrlProps/ctrlProp482.xml"/><Relationship Id="rId10" Type="http://schemas.openxmlformats.org/officeDocument/2006/relationships/hyperlink" Target="http://energycenter.org/zne" TargetMode="External"/><Relationship Id="rId31" Type="http://schemas.openxmlformats.org/officeDocument/2006/relationships/ctrlProp" Target="../ctrlProps/ctrlProp18.xml"/><Relationship Id="rId52" Type="http://schemas.openxmlformats.org/officeDocument/2006/relationships/ctrlProp" Target="../ctrlProps/ctrlProp39.xml"/><Relationship Id="rId73" Type="http://schemas.openxmlformats.org/officeDocument/2006/relationships/ctrlProp" Target="../ctrlProps/ctrlProp60.xml"/><Relationship Id="rId94" Type="http://schemas.openxmlformats.org/officeDocument/2006/relationships/ctrlProp" Target="../ctrlProps/ctrlProp81.xml"/><Relationship Id="rId148" Type="http://schemas.openxmlformats.org/officeDocument/2006/relationships/ctrlProp" Target="../ctrlProps/ctrlProp135.xml"/><Relationship Id="rId169" Type="http://schemas.openxmlformats.org/officeDocument/2006/relationships/ctrlProp" Target="../ctrlProps/ctrlProp156.xml"/><Relationship Id="rId334" Type="http://schemas.openxmlformats.org/officeDocument/2006/relationships/ctrlProp" Target="../ctrlProps/ctrlProp321.xml"/><Relationship Id="rId355" Type="http://schemas.openxmlformats.org/officeDocument/2006/relationships/ctrlProp" Target="../ctrlProps/ctrlProp342.xml"/><Relationship Id="rId376" Type="http://schemas.openxmlformats.org/officeDocument/2006/relationships/ctrlProp" Target="../ctrlProps/ctrlProp363.xml"/><Relationship Id="rId397" Type="http://schemas.openxmlformats.org/officeDocument/2006/relationships/ctrlProp" Target="../ctrlProps/ctrlProp384.xml"/><Relationship Id="rId520" Type="http://schemas.openxmlformats.org/officeDocument/2006/relationships/ctrlProp" Target="../ctrlProps/ctrlProp507.xml"/><Relationship Id="rId541" Type="http://schemas.openxmlformats.org/officeDocument/2006/relationships/ctrlProp" Target="../ctrlProps/ctrlProp528.xml"/><Relationship Id="rId562" Type="http://schemas.openxmlformats.org/officeDocument/2006/relationships/ctrlProp" Target="../ctrlProps/ctrlProp549.xml"/><Relationship Id="rId583" Type="http://schemas.openxmlformats.org/officeDocument/2006/relationships/ctrlProp" Target="../ctrlProps/ctrlProp570.xml"/><Relationship Id="rId4" Type="http://schemas.openxmlformats.org/officeDocument/2006/relationships/hyperlink" Target="http://38.106.5.202/home/showdocument?id=7058" TargetMode="External"/><Relationship Id="rId180" Type="http://schemas.openxmlformats.org/officeDocument/2006/relationships/ctrlProp" Target="../ctrlProps/ctrlProp167.xml"/><Relationship Id="rId215" Type="http://schemas.openxmlformats.org/officeDocument/2006/relationships/ctrlProp" Target="../ctrlProps/ctrlProp202.xml"/><Relationship Id="rId236" Type="http://schemas.openxmlformats.org/officeDocument/2006/relationships/ctrlProp" Target="../ctrlProps/ctrlProp223.xml"/><Relationship Id="rId257" Type="http://schemas.openxmlformats.org/officeDocument/2006/relationships/ctrlProp" Target="../ctrlProps/ctrlProp244.xml"/><Relationship Id="rId278" Type="http://schemas.openxmlformats.org/officeDocument/2006/relationships/ctrlProp" Target="../ctrlProps/ctrlProp265.xml"/><Relationship Id="rId401" Type="http://schemas.openxmlformats.org/officeDocument/2006/relationships/ctrlProp" Target="../ctrlProps/ctrlProp388.xml"/><Relationship Id="rId422" Type="http://schemas.openxmlformats.org/officeDocument/2006/relationships/ctrlProp" Target="../ctrlProps/ctrlProp409.xml"/><Relationship Id="rId443" Type="http://schemas.openxmlformats.org/officeDocument/2006/relationships/ctrlProp" Target="../ctrlProps/ctrlProp430.xml"/><Relationship Id="rId464" Type="http://schemas.openxmlformats.org/officeDocument/2006/relationships/ctrlProp" Target="../ctrlProps/ctrlProp451.xml"/><Relationship Id="rId303" Type="http://schemas.openxmlformats.org/officeDocument/2006/relationships/ctrlProp" Target="../ctrlProps/ctrlProp290.xml"/><Relationship Id="rId485" Type="http://schemas.openxmlformats.org/officeDocument/2006/relationships/ctrlProp" Target="../ctrlProps/ctrlProp472.xml"/><Relationship Id="rId42" Type="http://schemas.openxmlformats.org/officeDocument/2006/relationships/ctrlProp" Target="../ctrlProps/ctrlProp29.xml"/><Relationship Id="rId84" Type="http://schemas.openxmlformats.org/officeDocument/2006/relationships/ctrlProp" Target="../ctrlProps/ctrlProp71.xml"/><Relationship Id="rId138" Type="http://schemas.openxmlformats.org/officeDocument/2006/relationships/ctrlProp" Target="../ctrlProps/ctrlProp125.xml"/><Relationship Id="rId345" Type="http://schemas.openxmlformats.org/officeDocument/2006/relationships/ctrlProp" Target="../ctrlProps/ctrlProp332.xml"/><Relationship Id="rId387" Type="http://schemas.openxmlformats.org/officeDocument/2006/relationships/ctrlProp" Target="../ctrlProps/ctrlProp374.xml"/><Relationship Id="rId510" Type="http://schemas.openxmlformats.org/officeDocument/2006/relationships/ctrlProp" Target="../ctrlProps/ctrlProp497.xml"/><Relationship Id="rId552" Type="http://schemas.openxmlformats.org/officeDocument/2006/relationships/ctrlProp" Target="../ctrlProps/ctrlProp539.xml"/><Relationship Id="rId594" Type="http://schemas.openxmlformats.org/officeDocument/2006/relationships/ctrlProp" Target="../ctrlProps/ctrlProp581.xml"/><Relationship Id="rId191" Type="http://schemas.openxmlformats.org/officeDocument/2006/relationships/ctrlProp" Target="../ctrlProps/ctrlProp178.xml"/><Relationship Id="rId205" Type="http://schemas.openxmlformats.org/officeDocument/2006/relationships/ctrlProp" Target="../ctrlProps/ctrlProp192.xml"/><Relationship Id="rId247" Type="http://schemas.openxmlformats.org/officeDocument/2006/relationships/ctrlProp" Target="../ctrlProps/ctrlProp234.xml"/><Relationship Id="rId412" Type="http://schemas.openxmlformats.org/officeDocument/2006/relationships/ctrlProp" Target="../ctrlProps/ctrlProp399.xml"/><Relationship Id="rId107" Type="http://schemas.openxmlformats.org/officeDocument/2006/relationships/ctrlProp" Target="../ctrlProps/ctrlProp94.xml"/><Relationship Id="rId289" Type="http://schemas.openxmlformats.org/officeDocument/2006/relationships/ctrlProp" Target="../ctrlProps/ctrlProp276.xml"/><Relationship Id="rId454" Type="http://schemas.openxmlformats.org/officeDocument/2006/relationships/ctrlProp" Target="../ctrlProps/ctrlProp441.xml"/><Relationship Id="rId496" Type="http://schemas.openxmlformats.org/officeDocument/2006/relationships/ctrlProp" Target="../ctrlProps/ctrlProp483.xml"/><Relationship Id="rId11" Type="http://schemas.openxmlformats.org/officeDocument/2006/relationships/printerSettings" Target="../printerSettings/printerSettings2.bin"/><Relationship Id="rId53" Type="http://schemas.openxmlformats.org/officeDocument/2006/relationships/ctrlProp" Target="../ctrlProps/ctrlProp40.xml"/><Relationship Id="rId149" Type="http://schemas.openxmlformats.org/officeDocument/2006/relationships/ctrlProp" Target="../ctrlProps/ctrlProp136.xml"/><Relationship Id="rId314" Type="http://schemas.openxmlformats.org/officeDocument/2006/relationships/ctrlProp" Target="../ctrlProps/ctrlProp301.xml"/><Relationship Id="rId356" Type="http://schemas.openxmlformats.org/officeDocument/2006/relationships/ctrlProp" Target="../ctrlProps/ctrlProp343.xml"/><Relationship Id="rId398" Type="http://schemas.openxmlformats.org/officeDocument/2006/relationships/ctrlProp" Target="../ctrlProps/ctrlProp385.xml"/><Relationship Id="rId521" Type="http://schemas.openxmlformats.org/officeDocument/2006/relationships/ctrlProp" Target="../ctrlProps/ctrlProp508.xml"/><Relationship Id="rId563" Type="http://schemas.openxmlformats.org/officeDocument/2006/relationships/ctrlProp" Target="../ctrlProps/ctrlProp550.xml"/><Relationship Id="rId95" Type="http://schemas.openxmlformats.org/officeDocument/2006/relationships/ctrlProp" Target="../ctrlProps/ctrlProp82.xml"/><Relationship Id="rId160" Type="http://schemas.openxmlformats.org/officeDocument/2006/relationships/ctrlProp" Target="../ctrlProps/ctrlProp147.xml"/><Relationship Id="rId216" Type="http://schemas.openxmlformats.org/officeDocument/2006/relationships/ctrlProp" Target="../ctrlProps/ctrlProp203.xml"/><Relationship Id="rId423" Type="http://schemas.openxmlformats.org/officeDocument/2006/relationships/ctrlProp" Target="../ctrlProps/ctrlProp410.xml"/><Relationship Id="rId258" Type="http://schemas.openxmlformats.org/officeDocument/2006/relationships/ctrlProp" Target="../ctrlProps/ctrlProp245.xml"/><Relationship Id="rId465" Type="http://schemas.openxmlformats.org/officeDocument/2006/relationships/ctrlProp" Target="../ctrlProps/ctrlProp452.xml"/><Relationship Id="rId22" Type="http://schemas.openxmlformats.org/officeDocument/2006/relationships/ctrlProp" Target="../ctrlProps/ctrlProp9.xml"/><Relationship Id="rId64" Type="http://schemas.openxmlformats.org/officeDocument/2006/relationships/ctrlProp" Target="../ctrlProps/ctrlProp51.xml"/><Relationship Id="rId118" Type="http://schemas.openxmlformats.org/officeDocument/2006/relationships/ctrlProp" Target="../ctrlProps/ctrlProp105.xml"/><Relationship Id="rId325" Type="http://schemas.openxmlformats.org/officeDocument/2006/relationships/ctrlProp" Target="../ctrlProps/ctrlProp312.xml"/><Relationship Id="rId367" Type="http://schemas.openxmlformats.org/officeDocument/2006/relationships/ctrlProp" Target="../ctrlProps/ctrlProp354.xml"/><Relationship Id="rId532" Type="http://schemas.openxmlformats.org/officeDocument/2006/relationships/ctrlProp" Target="../ctrlProps/ctrlProp519.xml"/><Relationship Id="rId574" Type="http://schemas.openxmlformats.org/officeDocument/2006/relationships/ctrlProp" Target="../ctrlProps/ctrlProp561.xml"/><Relationship Id="rId171" Type="http://schemas.openxmlformats.org/officeDocument/2006/relationships/ctrlProp" Target="../ctrlProps/ctrlProp158.xml"/><Relationship Id="rId227" Type="http://schemas.openxmlformats.org/officeDocument/2006/relationships/ctrlProp" Target="../ctrlProps/ctrlProp214.xml"/><Relationship Id="rId269" Type="http://schemas.openxmlformats.org/officeDocument/2006/relationships/ctrlProp" Target="../ctrlProps/ctrlProp256.xml"/><Relationship Id="rId434" Type="http://schemas.openxmlformats.org/officeDocument/2006/relationships/ctrlProp" Target="../ctrlProps/ctrlProp421.xml"/><Relationship Id="rId476" Type="http://schemas.openxmlformats.org/officeDocument/2006/relationships/ctrlProp" Target="../ctrlProps/ctrlProp463.xml"/><Relationship Id="rId33" Type="http://schemas.openxmlformats.org/officeDocument/2006/relationships/ctrlProp" Target="../ctrlProps/ctrlProp20.xml"/><Relationship Id="rId129" Type="http://schemas.openxmlformats.org/officeDocument/2006/relationships/ctrlProp" Target="../ctrlProps/ctrlProp116.xml"/><Relationship Id="rId280" Type="http://schemas.openxmlformats.org/officeDocument/2006/relationships/ctrlProp" Target="../ctrlProps/ctrlProp267.xml"/><Relationship Id="rId336" Type="http://schemas.openxmlformats.org/officeDocument/2006/relationships/ctrlProp" Target="../ctrlProps/ctrlProp323.xml"/><Relationship Id="rId501" Type="http://schemas.openxmlformats.org/officeDocument/2006/relationships/ctrlProp" Target="../ctrlProps/ctrlProp488.xml"/><Relationship Id="rId543" Type="http://schemas.openxmlformats.org/officeDocument/2006/relationships/ctrlProp" Target="../ctrlProps/ctrlProp530.xml"/><Relationship Id="rId75" Type="http://schemas.openxmlformats.org/officeDocument/2006/relationships/ctrlProp" Target="../ctrlProps/ctrlProp62.xml"/><Relationship Id="rId140" Type="http://schemas.openxmlformats.org/officeDocument/2006/relationships/ctrlProp" Target="../ctrlProps/ctrlProp127.xml"/><Relationship Id="rId182" Type="http://schemas.openxmlformats.org/officeDocument/2006/relationships/ctrlProp" Target="../ctrlProps/ctrlProp169.xml"/><Relationship Id="rId378" Type="http://schemas.openxmlformats.org/officeDocument/2006/relationships/ctrlProp" Target="../ctrlProps/ctrlProp365.xml"/><Relationship Id="rId403" Type="http://schemas.openxmlformats.org/officeDocument/2006/relationships/ctrlProp" Target="../ctrlProps/ctrlProp390.xml"/><Relationship Id="rId585" Type="http://schemas.openxmlformats.org/officeDocument/2006/relationships/ctrlProp" Target="../ctrlProps/ctrlProp572.xml"/><Relationship Id="rId6" Type="http://schemas.openxmlformats.org/officeDocument/2006/relationships/hyperlink" Target="https://www.portofsandiego.org/document/ordinances-resolutions/2015-ordinances-resolutions/12-08-2015-bpc-meeting/7235-ordinance-no-2844/file.html" TargetMode="External"/><Relationship Id="rId238" Type="http://schemas.openxmlformats.org/officeDocument/2006/relationships/ctrlProp" Target="../ctrlProps/ctrlProp225.xml"/><Relationship Id="rId445" Type="http://schemas.openxmlformats.org/officeDocument/2006/relationships/ctrlProp" Target="../ctrlProps/ctrlProp432.xml"/><Relationship Id="rId487" Type="http://schemas.openxmlformats.org/officeDocument/2006/relationships/ctrlProp" Target="../ctrlProps/ctrlProp474.xml"/><Relationship Id="rId291" Type="http://schemas.openxmlformats.org/officeDocument/2006/relationships/ctrlProp" Target="../ctrlProps/ctrlProp278.xml"/><Relationship Id="rId305" Type="http://schemas.openxmlformats.org/officeDocument/2006/relationships/ctrlProp" Target="../ctrlProps/ctrlProp292.xml"/><Relationship Id="rId347" Type="http://schemas.openxmlformats.org/officeDocument/2006/relationships/ctrlProp" Target="../ctrlProps/ctrlProp334.xml"/><Relationship Id="rId512" Type="http://schemas.openxmlformats.org/officeDocument/2006/relationships/ctrlProp" Target="../ctrlProps/ctrlProp499.xml"/><Relationship Id="rId44" Type="http://schemas.openxmlformats.org/officeDocument/2006/relationships/ctrlProp" Target="../ctrlProps/ctrlProp31.xml"/><Relationship Id="rId86" Type="http://schemas.openxmlformats.org/officeDocument/2006/relationships/ctrlProp" Target="../ctrlProps/ctrlProp73.xml"/><Relationship Id="rId151" Type="http://schemas.openxmlformats.org/officeDocument/2006/relationships/ctrlProp" Target="../ctrlProps/ctrlProp138.xml"/><Relationship Id="rId389" Type="http://schemas.openxmlformats.org/officeDocument/2006/relationships/ctrlProp" Target="../ctrlProps/ctrlProp376.xml"/><Relationship Id="rId554" Type="http://schemas.openxmlformats.org/officeDocument/2006/relationships/ctrlProp" Target="../ctrlProps/ctrlProp541.xml"/><Relationship Id="rId596" Type="http://schemas.openxmlformats.org/officeDocument/2006/relationships/ctrlProp" Target="../ctrlProps/ctrlProp583.xml"/><Relationship Id="rId193" Type="http://schemas.openxmlformats.org/officeDocument/2006/relationships/ctrlProp" Target="../ctrlProps/ctrlProp180.xml"/><Relationship Id="rId207" Type="http://schemas.openxmlformats.org/officeDocument/2006/relationships/ctrlProp" Target="../ctrlProps/ctrlProp194.xml"/><Relationship Id="rId249" Type="http://schemas.openxmlformats.org/officeDocument/2006/relationships/ctrlProp" Target="../ctrlProps/ctrlProp236.xml"/><Relationship Id="rId414" Type="http://schemas.openxmlformats.org/officeDocument/2006/relationships/ctrlProp" Target="../ctrlProps/ctrlProp401.xml"/><Relationship Id="rId456" Type="http://schemas.openxmlformats.org/officeDocument/2006/relationships/ctrlProp" Target="../ctrlProps/ctrlProp443.xml"/><Relationship Id="rId498" Type="http://schemas.openxmlformats.org/officeDocument/2006/relationships/ctrlProp" Target="../ctrlProps/ctrlProp485.xml"/><Relationship Id="rId13" Type="http://schemas.openxmlformats.org/officeDocument/2006/relationships/vmlDrawing" Target="../drawings/vmlDrawing1.vml"/><Relationship Id="rId109" Type="http://schemas.openxmlformats.org/officeDocument/2006/relationships/ctrlProp" Target="../ctrlProps/ctrlProp96.xml"/><Relationship Id="rId260" Type="http://schemas.openxmlformats.org/officeDocument/2006/relationships/ctrlProp" Target="../ctrlProps/ctrlProp247.xml"/><Relationship Id="rId316" Type="http://schemas.openxmlformats.org/officeDocument/2006/relationships/ctrlProp" Target="../ctrlProps/ctrlProp303.xml"/><Relationship Id="rId523" Type="http://schemas.openxmlformats.org/officeDocument/2006/relationships/ctrlProp" Target="../ctrlProps/ctrlProp510.xml"/><Relationship Id="rId55" Type="http://schemas.openxmlformats.org/officeDocument/2006/relationships/ctrlProp" Target="../ctrlProps/ctrlProp42.xml"/><Relationship Id="rId97" Type="http://schemas.openxmlformats.org/officeDocument/2006/relationships/ctrlProp" Target="../ctrlProps/ctrlProp84.xml"/><Relationship Id="rId120" Type="http://schemas.openxmlformats.org/officeDocument/2006/relationships/ctrlProp" Target="../ctrlProps/ctrlProp107.xml"/><Relationship Id="rId358" Type="http://schemas.openxmlformats.org/officeDocument/2006/relationships/ctrlProp" Target="../ctrlProps/ctrlProp345.xml"/><Relationship Id="rId565" Type="http://schemas.openxmlformats.org/officeDocument/2006/relationships/ctrlProp" Target="../ctrlProps/ctrlProp552.xml"/><Relationship Id="rId162" Type="http://schemas.openxmlformats.org/officeDocument/2006/relationships/ctrlProp" Target="../ctrlProps/ctrlProp149.xml"/><Relationship Id="rId218" Type="http://schemas.openxmlformats.org/officeDocument/2006/relationships/ctrlProp" Target="../ctrlProps/ctrlProp205.xml"/><Relationship Id="rId425" Type="http://schemas.openxmlformats.org/officeDocument/2006/relationships/ctrlProp" Target="../ctrlProps/ctrlProp412.xml"/><Relationship Id="rId467" Type="http://schemas.openxmlformats.org/officeDocument/2006/relationships/ctrlProp" Target="../ctrlProps/ctrlProp454.xml"/><Relationship Id="rId271" Type="http://schemas.openxmlformats.org/officeDocument/2006/relationships/ctrlProp" Target="../ctrlProps/ctrlProp258.xml"/><Relationship Id="rId24" Type="http://schemas.openxmlformats.org/officeDocument/2006/relationships/ctrlProp" Target="../ctrlProps/ctrlProp11.xml"/><Relationship Id="rId66" Type="http://schemas.openxmlformats.org/officeDocument/2006/relationships/ctrlProp" Target="../ctrlProps/ctrlProp53.xml"/><Relationship Id="rId131" Type="http://schemas.openxmlformats.org/officeDocument/2006/relationships/ctrlProp" Target="../ctrlProps/ctrlProp118.xml"/><Relationship Id="rId327" Type="http://schemas.openxmlformats.org/officeDocument/2006/relationships/ctrlProp" Target="../ctrlProps/ctrlProp314.xml"/><Relationship Id="rId369" Type="http://schemas.openxmlformats.org/officeDocument/2006/relationships/ctrlProp" Target="../ctrlProps/ctrlProp356.xml"/><Relationship Id="rId534" Type="http://schemas.openxmlformats.org/officeDocument/2006/relationships/ctrlProp" Target="../ctrlProps/ctrlProp521.xml"/><Relationship Id="rId576" Type="http://schemas.openxmlformats.org/officeDocument/2006/relationships/ctrlProp" Target="../ctrlProps/ctrlProp563.xml"/><Relationship Id="rId173" Type="http://schemas.openxmlformats.org/officeDocument/2006/relationships/ctrlProp" Target="../ctrlProps/ctrlProp160.xml"/><Relationship Id="rId229" Type="http://schemas.openxmlformats.org/officeDocument/2006/relationships/ctrlProp" Target="../ctrlProps/ctrlProp216.xml"/><Relationship Id="rId380" Type="http://schemas.openxmlformats.org/officeDocument/2006/relationships/ctrlProp" Target="../ctrlProps/ctrlProp367.xml"/><Relationship Id="rId436" Type="http://schemas.openxmlformats.org/officeDocument/2006/relationships/ctrlProp" Target="../ctrlProps/ctrlProp423.xml"/><Relationship Id="rId601" Type="http://schemas.openxmlformats.org/officeDocument/2006/relationships/ctrlProp" Target="../ctrlProps/ctrlProp588.xml"/><Relationship Id="rId240" Type="http://schemas.openxmlformats.org/officeDocument/2006/relationships/ctrlProp" Target="../ctrlProps/ctrlProp227.xml"/><Relationship Id="rId478" Type="http://schemas.openxmlformats.org/officeDocument/2006/relationships/ctrlProp" Target="../ctrlProps/ctrlProp465.xml"/><Relationship Id="rId35" Type="http://schemas.openxmlformats.org/officeDocument/2006/relationships/ctrlProp" Target="../ctrlProps/ctrlProp22.xml"/><Relationship Id="rId77" Type="http://schemas.openxmlformats.org/officeDocument/2006/relationships/ctrlProp" Target="../ctrlProps/ctrlProp64.xml"/><Relationship Id="rId100" Type="http://schemas.openxmlformats.org/officeDocument/2006/relationships/ctrlProp" Target="../ctrlProps/ctrlProp87.xml"/><Relationship Id="rId282" Type="http://schemas.openxmlformats.org/officeDocument/2006/relationships/ctrlProp" Target="../ctrlProps/ctrlProp269.xml"/><Relationship Id="rId338" Type="http://schemas.openxmlformats.org/officeDocument/2006/relationships/ctrlProp" Target="../ctrlProps/ctrlProp325.xml"/><Relationship Id="rId503" Type="http://schemas.openxmlformats.org/officeDocument/2006/relationships/ctrlProp" Target="../ctrlProps/ctrlProp490.xml"/><Relationship Id="rId545" Type="http://schemas.openxmlformats.org/officeDocument/2006/relationships/ctrlProp" Target="../ctrlProps/ctrlProp532.xml"/><Relationship Id="rId587" Type="http://schemas.openxmlformats.org/officeDocument/2006/relationships/ctrlProp" Target="../ctrlProps/ctrlProp574.xml"/><Relationship Id="rId8" Type="http://schemas.openxmlformats.org/officeDocument/2006/relationships/hyperlink" Target="http://greenportnetwork.org/utility-usage-reporting" TargetMode="External"/><Relationship Id="rId142" Type="http://schemas.openxmlformats.org/officeDocument/2006/relationships/ctrlProp" Target="../ctrlProps/ctrlProp129.xml"/><Relationship Id="rId184" Type="http://schemas.openxmlformats.org/officeDocument/2006/relationships/ctrlProp" Target="../ctrlProps/ctrlProp171.xml"/><Relationship Id="rId391" Type="http://schemas.openxmlformats.org/officeDocument/2006/relationships/ctrlProp" Target="../ctrlProps/ctrlProp378.xml"/><Relationship Id="rId405" Type="http://schemas.openxmlformats.org/officeDocument/2006/relationships/ctrlProp" Target="../ctrlProps/ctrlProp392.xml"/><Relationship Id="rId447" Type="http://schemas.openxmlformats.org/officeDocument/2006/relationships/ctrlProp" Target="../ctrlProps/ctrlProp434.xml"/><Relationship Id="rId251" Type="http://schemas.openxmlformats.org/officeDocument/2006/relationships/ctrlProp" Target="../ctrlProps/ctrlProp238.xml"/><Relationship Id="rId489" Type="http://schemas.openxmlformats.org/officeDocument/2006/relationships/ctrlProp" Target="../ctrlProps/ctrlProp476.xml"/><Relationship Id="rId46" Type="http://schemas.openxmlformats.org/officeDocument/2006/relationships/ctrlProp" Target="../ctrlProps/ctrlProp33.xml"/><Relationship Id="rId293" Type="http://schemas.openxmlformats.org/officeDocument/2006/relationships/ctrlProp" Target="../ctrlProps/ctrlProp280.xml"/><Relationship Id="rId307" Type="http://schemas.openxmlformats.org/officeDocument/2006/relationships/ctrlProp" Target="../ctrlProps/ctrlProp294.xml"/><Relationship Id="rId349" Type="http://schemas.openxmlformats.org/officeDocument/2006/relationships/ctrlProp" Target="../ctrlProps/ctrlProp336.xml"/><Relationship Id="rId514" Type="http://schemas.openxmlformats.org/officeDocument/2006/relationships/ctrlProp" Target="../ctrlProps/ctrlProp501.xml"/><Relationship Id="rId556" Type="http://schemas.openxmlformats.org/officeDocument/2006/relationships/ctrlProp" Target="../ctrlProps/ctrlProp543.xml"/><Relationship Id="rId88" Type="http://schemas.openxmlformats.org/officeDocument/2006/relationships/ctrlProp" Target="../ctrlProps/ctrlProp75.xml"/><Relationship Id="rId111" Type="http://schemas.openxmlformats.org/officeDocument/2006/relationships/ctrlProp" Target="../ctrlProps/ctrlProp98.xml"/><Relationship Id="rId153" Type="http://schemas.openxmlformats.org/officeDocument/2006/relationships/ctrlProp" Target="../ctrlProps/ctrlProp140.xml"/><Relationship Id="rId195" Type="http://schemas.openxmlformats.org/officeDocument/2006/relationships/ctrlProp" Target="../ctrlProps/ctrlProp182.xml"/><Relationship Id="rId209" Type="http://schemas.openxmlformats.org/officeDocument/2006/relationships/ctrlProp" Target="../ctrlProps/ctrlProp196.xml"/><Relationship Id="rId360" Type="http://schemas.openxmlformats.org/officeDocument/2006/relationships/ctrlProp" Target="../ctrlProps/ctrlProp347.xml"/><Relationship Id="rId416" Type="http://schemas.openxmlformats.org/officeDocument/2006/relationships/ctrlProp" Target="../ctrlProps/ctrlProp403.xml"/><Relationship Id="rId598" Type="http://schemas.openxmlformats.org/officeDocument/2006/relationships/ctrlProp" Target="../ctrlProps/ctrlProp585.xml"/><Relationship Id="rId220" Type="http://schemas.openxmlformats.org/officeDocument/2006/relationships/ctrlProp" Target="../ctrlProps/ctrlProp207.xml"/><Relationship Id="rId458" Type="http://schemas.openxmlformats.org/officeDocument/2006/relationships/ctrlProp" Target="../ctrlProps/ctrlProp445.xml"/><Relationship Id="rId15" Type="http://schemas.openxmlformats.org/officeDocument/2006/relationships/ctrlProp" Target="../ctrlProps/ctrlProp2.xml"/><Relationship Id="rId57" Type="http://schemas.openxmlformats.org/officeDocument/2006/relationships/ctrlProp" Target="../ctrlProps/ctrlProp44.xml"/><Relationship Id="rId262" Type="http://schemas.openxmlformats.org/officeDocument/2006/relationships/ctrlProp" Target="../ctrlProps/ctrlProp249.xml"/><Relationship Id="rId318" Type="http://schemas.openxmlformats.org/officeDocument/2006/relationships/ctrlProp" Target="../ctrlProps/ctrlProp305.xml"/><Relationship Id="rId525" Type="http://schemas.openxmlformats.org/officeDocument/2006/relationships/ctrlProp" Target="../ctrlProps/ctrlProp512.xml"/><Relationship Id="rId567" Type="http://schemas.openxmlformats.org/officeDocument/2006/relationships/ctrlProp" Target="../ctrlProps/ctrlProp554.xml"/><Relationship Id="rId99" Type="http://schemas.openxmlformats.org/officeDocument/2006/relationships/ctrlProp" Target="../ctrlProps/ctrlProp86.xml"/><Relationship Id="rId122" Type="http://schemas.openxmlformats.org/officeDocument/2006/relationships/ctrlProp" Target="../ctrlProps/ctrlProp109.xml"/><Relationship Id="rId164" Type="http://schemas.openxmlformats.org/officeDocument/2006/relationships/ctrlProp" Target="../ctrlProps/ctrlProp151.xml"/><Relationship Id="rId371" Type="http://schemas.openxmlformats.org/officeDocument/2006/relationships/ctrlProp" Target="../ctrlProps/ctrlProp358.xml"/><Relationship Id="rId427" Type="http://schemas.openxmlformats.org/officeDocument/2006/relationships/ctrlProp" Target="../ctrlProps/ctrlProp414.xml"/><Relationship Id="rId469" Type="http://schemas.openxmlformats.org/officeDocument/2006/relationships/ctrlProp" Target="../ctrlProps/ctrlProp456.xml"/><Relationship Id="rId26" Type="http://schemas.openxmlformats.org/officeDocument/2006/relationships/ctrlProp" Target="../ctrlProps/ctrlProp13.xml"/><Relationship Id="rId231" Type="http://schemas.openxmlformats.org/officeDocument/2006/relationships/ctrlProp" Target="../ctrlProps/ctrlProp218.xml"/><Relationship Id="rId273" Type="http://schemas.openxmlformats.org/officeDocument/2006/relationships/ctrlProp" Target="../ctrlProps/ctrlProp260.xml"/><Relationship Id="rId329" Type="http://schemas.openxmlformats.org/officeDocument/2006/relationships/ctrlProp" Target="../ctrlProps/ctrlProp316.xml"/><Relationship Id="rId480" Type="http://schemas.openxmlformats.org/officeDocument/2006/relationships/ctrlProp" Target="../ctrlProps/ctrlProp467.xml"/><Relationship Id="rId536" Type="http://schemas.openxmlformats.org/officeDocument/2006/relationships/ctrlProp" Target="../ctrlProps/ctrlProp523.xml"/><Relationship Id="rId68" Type="http://schemas.openxmlformats.org/officeDocument/2006/relationships/ctrlProp" Target="../ctrlProps/ctrlProp55.xml"/><Relationship Id="rId133" Type="http://schemas.openxmlformats.org/officeDocument/2006/relationships/ctrlProp" Target="../ctrlProps/ctrlProp120.xml"/><Relationship Id="rId175" Type="http://schemas.openxmlformats.org/officeDocument/2006/relationships/ctrlProp" Target="../ctrlProps/ctrlProp162.xml"/><Relationship Id="rId340" Type="http://schemas.openxmlformats.org/officeDocument/2006/relationships/ctrlProp" Target="../ctrlProps/ctrlProp327.xml"/><Relationship Id="rId578" Type="http://schemas.openxmlformats.org/officeDocument/2006/relationships/ctrlProp" Target="../ctrlProps/ctrlProp565.xml"/><Relationship Id="rId200" Type="http://schemas.openxmlformats.org/officeDocument/2006/relationships/ctrlProp" Target="../ctrlProps/ctrlProp187.xml"/><Relationship Id="rId382" Type="http://schemas.openxmlformats.org/officeDocument/2006/relationships/ctrlProp" Target="../ctrlProps/ctrlProp369.xml"/><Relationship Id="rId438" Type="http://schemas.openxmlformats.org/officeDocument/2006/relationships/ctrlProp" Target="../ctrlProps/ctrlProp425.xml"/><Relationship Id="rId242" Type="http://schemas.openxmlformats.org/officeDocument/2006/relationships/ctrlProp" Target="../ctrlProps/ctrlProp229.xml"/><Relationship Id="rId284" Type="http://schemas.openxmlformats.org/officeDocument/2006/relationships/ctrlProp" Target="../ctrlProps/ctrlProp271.xml"/><Relationship Id="rId491" Type="http://schemas.openxmlformats.org/officeDocument/2006/relationships/ctrlProp" Target="../ctrlProps/ctrlProp478.xml"/><Relationship Id="rId505" Type="http://schemas.openxmlformats.org/officeDocument/2006/relationships/ctrlProp" Target="../ctrlProps/ctrlProp492.xml"/><Relationship Id="rId37" Type="http://schemas.openxmlformats.org/officeDocument/2006/relationships/ctrlProp" Target="../ctrlProps/ctrlProp24.xml"/><Relationship Id="rId79" Type="http://schemas.openxmlformats.org/officeDocument/2006/relationships/ctrlProp" Target="../ctrlProps/ctrlProp66.xml"/><Relationship Id="rId102" Type="http://schemas.openxmlformats.org/officeDocument/2006/relationships/ctrlProp" Target="../ctrlProps/ctrlProp89.xml"/><Relationship Id="rId144" Type="http://schemas.openxmlformats.org/officeDocument/2006/relationships/ctrlProp" Target="../ctrlProps/ctrlProp131.xml"/><Relationship Id="rId547" Type="http://schemas.openxmlformats.org/officeDocument/2006/relationships/ctrlProp" Target="../ctrlProps/ctrlProp534.xml"/><Relationship Id="rId589" Type="http://schemas.openxmlformats.org/officeDocument/2006/relationships/ctrlProp" Target="../ctrlProps/ctrlProp57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2"/>
  <sheetViews>
    <sheetView workbookViewId="0">
      <selection activeCell="D7" sqref="D7"/>
    </sheetView>
  </sheetViews>
  <sheetFormatPr defaultColWidth="9.26953125" defaultRowHeight="12.5" x14ac:dyDescent="0.25"/>
  <cols>
    <col min="1" max="1" width="2.26953125" style="11" customWidth="1"/>
    <col min="2" max="2" width="14.26953125" style="11" customWidth="1"/>
    <col min="3" max="3" width="14.7265625" style="11" customWidth="1"/>
    <col min="4" max="4" width="13.453125" style="11" customWidth="1"/>
    <col min="5" max="16384" width="9.26953125" style="11"/>
  </cols>
  <sheetData>
    <row r="1" spans="2:16" ht="14" x14ac:dyDescent="0.3">
      <c r="B1" s="12" t="s">
        <v>79</v>
      </c>
    </row>
    <row r="2" spans="2:16" ht="13" x14ac:dyDescent="0.3">
      <c r="B2" s="41" t="s">
        <v>119</v>
      </c>
    </row>
    <row r="4" spans="2:16" ht="13" x14ac:dyDescent="0.3">
      <c r="B4" s="145" t="s">
        <v>154</v>
      </c>
      <c r="C4" s="145"/>
    </row>
    <row r="5" spans="2:16" x14ac:dyDescent="0.25">
      <c r="D5" s="68" t="s">
        <v>159</v>
      </c>
    </row>
    <row r="6" spans="2:16" ht="13" x14ac:dyDescent="0.3">
      <c r="B6" s="145" t="s">
        <v>80</v>
      </c>
      <c r="C6" s="145"/>
    </row>
    <row r="7" spans="2:16" ht="13" x14ac:dyDescent="0.3">
      <c r="B7" s="37"/>
      <c r="C7" s="40" t="s">
        <v>116</v>
      </c>
      <c r="D7" s="69">
        <v>42370</v>
      </c>
    </row>
    <row r="8" spans="2:16" ht="13" x14ac:dyDescent="0.3">
      <c r="B8" s="37"/>
      <c r="C8" s="40" t="s">
        <v>117</v>
      </c>
      <c r="D8" s="69">
        <v>42551</v>
      </c>
    </row>
    <row r="9" spans="2:16" ht="13" x14ac:dyDescent="0.3">
      <c r="B9" s="37"/>
      <c r="C9" s="37"/>
    </row>
    <row r="10" spans="2:16" ht="13" x14ac:dyDescent="0.3">
      <c r="B10" s="145" t="s">
        <v>81</v>
      </c>
      <c r="C10" s="145"/>
      <c r="D10" s="70">
        <v>42650</v>
      </c>
    </row>
    <row r="12" spans="2:16" ht="22.5" customHeight="1" x14ac:dyDescent="0.3">
      <c r="B12" s="152" t="s">
        <v>130</v>
      </c>
      <c r="C12" s="153"/>
      <c r="D12" s="153"/>
      <c r="E12" s="153"/>
      <c r="F12" s="153"/>
      <c r="G12" s="153"/>
      <c r="H12" s="153"/>
      <c r="I12" s="153"/>
      <c r="J12" s="153"/>
      <c r="K12" s="153"/>
      <c r="L12" s="153"/>
      <c r="M12" s="153"/>
      <c r="N12" s="153"/>
      <c r="O12" s="153"/>
      <c r="P12" s="154"/>
    </row>
    <row r="13" spans="2:16" ht="25.5" customHeight="1" x14ac:dyDescent="0.25">
      <c r="B13" s="42"/>
      <c r="C13" s="146" t="s">
        <v>118</v>
      </c>
      <c r="D13" s="147"/>
      <c r="E13" s="147"/>
      <c r="F13" s="147"/>
      <c r="G13" s="147"/>
      <c r="H13" s="147"/>
      <c r="I13" s="147"/>
      <c r="J13" s="147"/>
      <c r="K13" s="147"/>
      <c r="L13" s="147"/>
      <c r="M13" s="147"/>
      <c r="N13" s="147"/>
      <c r="O13" s="147"/>
      <c r="P13" s="148"/>
    </row>
    <row r="14" spans="2:16" x14ac:dyDescent="0.25">
      <c r="B14" s="43"/>
      <c r="C14" s="149" t="s">
        <v>82</v>
      </c>
      <c r="D14" s="150"/>
      <c r="E14" s="150"/>
      <c r="F14" s="150"/>
      <c r="G14" s="150"/>
      <c r="H14" s="150"/>
      <c r="I14" s="150"/>
      <c r="J14" s="150"/>
      <c r="K14" s="150"/>
      <c r="L14" s="150"/>
      <c r="M14" s="150"/>
      <c r="N14" s="150"/>
      <c r="O14" s="150"/>
      <c r="P14" s="151"/>
    </row>
    <row r="15" spans="2:16" x14ac:dyDescent="0.25">
      <c r="B15" s="44"/>
      <c r="C15" s="149" t="s">
        <v>78</v>
      </c>
      <c r="D15" s="150"/>
      <c r="E15" s="150"/>
      <c r="F15" s="150"/>
      <c r="G15" s="150"/>
      <c r="H15" s="150"/>
      <c r="I15" s="150"/>
      <c r="J15" s="150"/>
      <c r="K15" s="150"/>
      <c r="L15" s="150"/>
      <c r="M15" s="150"/>
      <c r="N15" s="150"/>
      <c r="O15" s="150"/>
      <c r="P15" s="151"/>
    </row>
    <row r="16" spans="2:16" ht="13" x14ac:dyDescent="0.3">
      <c r="B16" s="164" t="s">
        <v>83</v>
      </c>
      <c r="C16" s="136" t="s">
        <v>84</v>
      </c>
      <c r="D16" s="136"/>
      <c r="E16" s="136"/>
      <c r="F16" s="136"/>
      <c r="G16" s="136"/>
      <c r="H16" s="136"/>
      <c r="I16" s="136"/>
      <c r="J16" s="136"/>
      <c r="K16" s="136"/>
      <c r="L16" s="136"/>
      <c r="M16" s="136"/>
      <c r="N16" s="136"/>
      <c r="O16" s="136"/>
      <c r="P16" s="136"/>
    </row>
    <row r="17" spans="2:16" s="45" customFormat="1" ht="26.25" customHeight="1" x14ac:dyDescent="0.25">
      <c r="B17" s="165"/>
      <c r="C17" s="158" t="s">
        <v>135</v>
      </c>
      <c r="D17" s="159"/>
      <c r="E17" s="159"/>
      <c r="F17" s="159"/>
      <c r="G17" s="159"/>
      <c r="H17" s="159"/>
      <c r="I17" s="159"/>
      <c r="J17" s="159"/>
      <c r="K17" s="159"/>
      <c r="L17" s="159"/>
      <c r="M17" s="159"/>
      <c r="N17" s="159"/>
      <c r="O17" s="159"/>
      <c r="P17" s="160"/>
    </row>
    <row r="18" spans="2:16" s="45" customFormat="1" ht="13" x14ac:dyDescent="0.25">
      <c r="B18" s="162" t="s">
        <v>127</v>
      </c>
      <c r="C18" s="132" t="s">
        <v>131</v>
      </c>
      <c r="D18" s="133"/>
      <c r="E18" s="133"/>
      <c r="F18" s="133"/>
      <c r="G18" s="133"/>
      <c r="H18" s="133"/>
      <c r="I18" s="133"/>
      <c r="J18" s="133"/>
      <c r="K18" s="133"/>
      <c r="L18" s="133"/>
      <c r="M18" s="133"/>
      <c r="N18" s="133"/>
      <c r="O18" s="133"/>
      <c r="P18" s="134"/>
    </row>
    <row r="19" spans="2:16" s="45" customFormat="1" ht="85.5" customHeight="1" x14ac:dyDescent="0.25">
      <c r="B19" s="163"/>
      <c r="C19" s="126" t="s">
        <v>194</v>
      </c>
      <c r="D19" s="127"/>
      <c r="E19" s="127"/>
      <c r="F19" s="127"/>
      <c r="G19" s="127"/>
      <c r="H19" s="127"/>
      <c r="I19" s="127"/>
      <c r="J19" s="127"/>
      <c r="K19" s="127"/>
      <c r="L19" s="127"/>
      <c r="M19" s="127"/>
      <c r="N19" s="127"/>
      <c r="O19" s="127"/>
      <c r="P19" s="128"/>
    </row>
    <row r="20" spans="2:16" s="45" customFormat="1" ht="13" x14ac:dyDescent="0.25">
      <c r="B20" s="119" t="s">
        <v>128</v>
      </c>
      <c r="C20" s="135" t="s">
        <v>133</v>
      </c>
      <c r="D20" s="135"/>
      <c r="E20" s="135"/>
      <c r="F20" s="135"/>
      <c r="G20" s="135"/>
      <c r="H20" s="135"/>
      <c r="I20" s="135"/>
      <c r="J20" s="135"/>
      <c r="K20" s="135"/>
      <c r="L20" s="135"/>
      <c r="M20" s="135"/>
      <c r="N20" s="135"/>
      <c r="O20" s="135"/>
      <c r="P20" s="135"/>
    </row>
    <row r="21" spans="2:16" s="45" customFormat="1" x14ac:dyDescent="0.25">
      <c r="B21" s="119"/>
      <c r="C21" s="161" t="s">
        <v>193</v>
      </c>
      <c r="D21" s="161"/>
      <c r="E21" s="161"/>
      <c r="F21" s="161"/>
      <c r="G21" s="161"/>
      <c r="H21" s="161"/>
      <c r="I21" s="161"/>
      <c r="J21" s="161"/>
      <c r="K21" s="161"/>
      <c r="L21" s="161"/>
      <c r="M21" s="161"/>
      <c r="N21" s="161"/>
      <c r="O21" s="161"/>
      <c r="P21" s="161"/>
    </row>
    <row r="22" spans="2:16" s="45" customFormat="1" ht="13" x14ac:dyDescent="0.25">
      <c r="B22" s="119"/>
      <c r="C22" s="138" t="s">
        <v>198</v>
      </c>
      <c r="D22" s="138"/>
      <c r="E22" s="138"/>
      <c r="F22" s="138"/>
      <c r="G22" s="138"/>
      <c r="H22" s="138"/>
      <c r="I22" s="138"/>
      <c r="J22" s="138"/>
      <c r="K22" s="138"/>
      <c r="L22" s="138"/>
      <c r="M22" s="138"/>
      <c r="N22" s="138"/>
      <c r="O22" s="138"/>
      <c r="P22" s="138"/>
    </row>
    <row r="23" spans="2:16" s="45" customFormat="1" x14ac:dyDescent="0.25">
      <c r="B23" s="119"/>
      <c r="C23" s="161" t="s">
        <v>196</v>
      </c>
      <c r="D23" s="161"/>
      <c r="E23" s="161"/>
      <c r="F23" s="161"/>
      <c r="G23" s="161"/>
      <c r="H23" s="161"/>
      <c r="I23" s="161"/>
      <c r="J23" s="161"/>
      <c r="K23" s="161"/>
      <c r="L23" s="161"/>
      <c r="M23" s="161"/>
      <c r="N23" s="161"/>
      <c r="O23" s="161"/>
      <c r="P23" s="161"/>
    </row>
    <row r="24" spans="2:16" s="45" customFormat="1" ht="13" x14ac:dyDescent="0.25">
      <c r="B24" s="119"/>
      <c r="C24" s="138" t="s">
        <v>197</v>
      </c>
      <c r="D24" s="138"/>
      <c r="E24" s="138"/>
      <c r="F24" s="138"/>
      <c r="G24" s="138"/>
      <c r="H24" s="138"/>
      <c r="I24" s="138"/>
      <c r="J24" s="138"/>
      <c r="K24" s="138"/>
      <c r="L24" s="138"/>
      <c r="M24" s="138"/>
      <c r="N24" s="138"/>
      <c r="O24" s="138"/>
      <c r="P24" s="138"/>
    </row>
    <row r="25" spans="2:16" s="45" customFormat="1" ht="13" x14ac:dyDescent="0.25">
      <c r="B25" s="118" t="s">
        <v>136</v>
      </c>
      <c r="C25" s="124" t="s">
        <v>138</v>
      </c>
      <c r="D25" s="124"/>
      <c r="E25" s="124"/>
      <c r="F25" s="124"/>
      <c r="G25" s="124"/>
      <c r="H25" s="124"/>
      <c r="I25" s="124"/>
      <c r="J25" s="124"/>
      <c r="K25" s="124"/>
      <c r="L25" s="124"/>
      <c r="M25" s="124"/>
      <c r="N25" s="124"/>
      <c r="O25" s="124"/>
      <c r="P25" s="124"/>
    </row>
    <row r="26" spans="2:16" s="45" customFormat="1" x14ac:dyDescent="0.25">
      <c r="B26" s="118"/>
      <c r="C26" s="117" t="s">
        <v>139</v>
      </c>
      <c r="D26" s="117"/>
      <c r="E26" s="117"/>
      <c r="F26" s="117"/>
      <c r="G26" s="117"/>
      <c r="H26" s="117"/>
      <c r="I26" s="117"/>
      <c r="J26" s="117"/>
      <c r="K26" s="117"/>
      <c r="L26" s="117"/>
      <c r="M26" s="117"/>
      <c r="N26" s="117"/>
      <c r="O26" s="117"/>
      <c r="P26" s="117"/>
    </row>
    <row r="27" spans="2:16" s="45" customFormat="1" x14ac:dyDescent="0.25">
      <c r="B27" s="118"/>
      <c r="C27" s="117" t="s">
        <v>140</v>
      </c>
      <c r="D27" s="117"/>
      <c r="E27" s="117"/>
      <c r="F27" s="117"/>
      <c r="G27" s="117"/>
      <c r="H27" s="117"/>
      <c r="I27" s="117"/>
      <c r="J27" s="117"/>
      <c r="K27" s="117"/>
      <c r="L27" s="117"/>
      <c r="M27" s="117"/>
      <c r="N27" s="117"/>
      <c r="O27" s="117"/>
      <c r="P27" s="117"/>
    </row>
    <row r="28" spans="2:16" s="45" customFormat="1" ht="13" x14ac:dyDescent="0.25">
      <c r="B28" s="118"/>
      <c r="C28" s="117" t="s">
        <v>199</v>
      </c>
      <c r="D28" s="117"/>
      <c r="E28" s="117"/>
      <c r="F28" s="117"/>
      <c r="G28" s="117"/>
      <c r="H28" s="117"/>
      <c r="I28" s="117"/>
      <c r="J28" s="117"/>
      <c r="K28" s="117"/>
      <c r="L28" s="117"/>
      <c r="M28" s="117"/>
      <c r="N28" s="117"/>
      <c r="O28" s="117"/>
      <c r="P28" s="117"/>
    </row>
    <row r="29" spans="2:16" s="45" customFormat="1" ht="13" x14ac:dyDescent="0.25">
      <c r="B29" s="119" t="s">
        <v>137</v>
      </c>
      <c r="C29" s="125" t="s">
        <v>141</v>
      </c>
      <c r="D29" s="125"/>
      <c r="E29" s="125"/>
      <c r="F29" s="125"/>
      <c r="G29" s="125"/>
      <c r="H29" s="125"/>
      <c r="I29" s="125"/>
      <c r="J29" s="125"/>
      <c r="K29" s="125"/>
      <c r="L29" s="125"/>
      <c r="M29" s="125"/>
      <c r="N29" s="125"/>
      <c r="O29" s="125"/>
      <c r="P29" s="125"/>
    </row>
    <row r="30" spans="2:16" s="45" customFormat="1" ht="28.5" customHeight="1" x14ac:dyDescent="0.25">
      <c r="B30" s="119"/>
      <c r="C30" s="116" t="s">
        <v>142</v>
      </c>
      <c r="D30" s="116"/>
      <c r="E30" s="116"/>
      <c r="F30" s="116"/>
      <c r="G30" s="116"/>
      <c r="H30" s="116"/>
      <c r="I30" s="116"/>
      <c r="J30" s="116"/>
      <c r="K30" s="116"/>
      <c r="L30" s="116"/>
      <c r="M30" s="116"/>
      <c r="N30" s="116"/>
      <c r="O30" s="116"/>
      <c r="P30" s="116"/>
    </row>
    <row r="31" spans="2:16" s="45" customFormat="1" ht="26.25" customHeight="1" x14ac:dyDescent="0.25">
      <c r="C31" s="123"/>
      <c r="D31" s="123"/>
      <c r="E31" s="123"/>
      <c r="F31" s="123"/>
      <c r="G31" s="123"/>
      <c r="H31" s="123"/>
      <c r="I31" s="123"/>
      <c r="J31" s="123"/>
      <c r="K31" s="123"/>
      <c r="L31" s="123"/>
      <c r="M31" s="123"/>
      <c r="N31" s="123"/>
      <c r="O31" s="123"/>
      <c r="P31" s="123"/>
    </row>
    <row r="32" spans="2:16" s="45" customFormat="1" ht="26.25" customHeight="1" x14ac:dyDescent="0.3">
      <c r="B32" s="120" t="s">
        <v>129</v>
      </c>
      <c r="C32" s="121"/>
      <c r="D32" s="121"/>
      <c r="E32" s="121"/>
      <c r="F32" s="121"/>
      <c r="G32" s="121"/>
      <c r="H32" s="121"/>
      <c r="I32" s="121"/>
      <c r="J32" s="121"/>
      <c r="K32" s="121"/>
      <c r="L32" s="121"/>
      <c r="M32" s="121"/>
      <c r="N32" s="121"/>
      <c r="O32" s="121"/>
      <c r="P32" s="122"/>
    </row>
    <row r="33" spans="2:16" s="45" customFormat="1" ht="26.25" customHeight="1" x14ac:dyDescent="0.25">
      <c r="B33" s="155" t="s">
        <v>85</v>
      </c>
      <c r="C33" s="137" t="s">
        <v>122</v>
      </c>
      <c r="D33" s="137"/>
      <c r="E33" s="137"/>
      <c r="F33" s="137"/>
      <c r="G33" s="137"/>
      <c r="H33" s="137"/>
      <c r="I33" s="137"/>
      <c r="J33" s="137"/>
      <c r="K33" s="137"/>
      <c r="L33" s="137"/>
      <c r="M33" s="137"/>
      <c r="N33" s="137"/>
      <c r="O33" s="137"/>
      <c r="P33" s="137"/>
    </row>
    <row r="34" spans="2:16" s="45" customFormat="1" ht="94.5" customHeight="1" x14ac:dyDescent="0.25">
      <c r="B34" s="156"/>
      <c r="C34" s="137" t="s">
        <v>200</v>
      </c>
      <c r="D34" s="137"/>
      <c r="E34" s="137"/>
      <c r="F34" s="137"/>
      <c r="G34" s="137"/>
      <c r="H34" s="137"/>
      <c r="I34" s="137"/>
      <c r="J34" s="137"/>
      <c r="K34" s="137"/>
      <c r="L34" s="137"/>
      <c r="M34" s="137"/>
      <c r="N34" s="137"/>
      <c r="O34" s="137"/>
      <c r="P34" s="137"/>
    </row>
    <row r="35" spans="2:16" s="45" customFormat="1" ht="26.25" customHeight="1" x14ac:dyDescent="0.25">
      <c r="B35" s="156"/>
      <c r="C35" s="137" t="s">
        <v>120</v>
      </c>
      <c r="D35" s="137"/>
      <c r="E35" s="137"/>
      <c r="F35" s="137"/>
      <c r="G35" s="137"/>
      <c r="H35" s="137"/>
      <c r="I35" s="137"/>
      <c r="J35" s="137"/>
      <c r="K35" s="137"/>
      <c r="L35" s="137"/>
      <c r="M35" s="137"/>
      <c r="N35" s="137"/>
      <c r="O35" s="137"/>
      <c r="P35" s="137"/>
    </row>
    <row r="36" spans="2:16" s="45" customFormat="1" ht="12.75" customHeight="1" x14ac:dyDescent="0.25">
      <c r="B36" s="156"/>
      <c r="C36" s="137" t="s">
        <v>121</v>
      </c>
      <c r="D36" s="137"/>
      <c r="E36" s="137"/>
      <c r="F36" s="137"/>
      <c r="G36" s="137"/>
      <c r="H36" s="137"/>
      <c r="I36" s="137"/>
      <c r="J36" s="137"/>
      <c r="K36" s="137"/>
      <c r="L36" s="137"/>
      <c r="M36" s="137"/>
      <c r="N36" s="137"/>
      <c r="O36" s="137"/>
      <c r="P36" s="137"/>
    </row>
    <row r="37" spans="2:16" s="45" customFormat="1" ht="12.75" customHeight="1" x14ac:dyDescent="0.25">
      <c r="B37" s="156"/>
      <c r="C37" s="137" t="s">
        <v>124</v>
      </c>
      <c r="D37" s="137"/>
      <c r="E37" s="137"/>
      <c r="F37" s="137"/>
      <c r="G37" s="137"/>
      <c r="H37" s="137"/>
      <c r="I37" s="137"/>
      <c r="J37" s="137"/>
      <c r="K37" s="137"/>
      <c r="L37" s="137"/>
      <c r="M37" s="137"/>
      <c r="N37" s="137"/>
      <c r="O37" s="137"/>
      <c r="P37" s="137"/>
    </row>
    <row r="38" spans="2:16" s="45" customFormat="1" ht="26.25" customHeight="1" x14ac:dyDescent="0.25">
      <c r="B38" s="157"/>
      <c r="C38" s="137" t="s">
        <v>132</v>
      </c>
      <c r="D38" s="137"/>
      <c r="E38" s="137"/>
      <c r="F38" s="137"/>
      <c r="G38" s="137"/>
      <c r="H38" s="137"/>
      <c r="I38" s="137"/>
      <c r="J38" s="137"/>
      <c r="K38" s="137"/>
      <c r="L38" s="137"/>
      <c r="M38" s="137"/>
      <c r="N38" s="137"/>
      <c r="O38" s="137"/>
      <c r="P38" s="137"/>
    </row>
    <row r="39" spans="2:16" s="45" customFormat="1" ht="26.25" customHeight="1" x14ac:dyDescent="0.3">
      <c r="B39" s="46" t="s">
        <v>86</v>
      </c>
      <c r="C39" s="126" t="s">
        <v>123</v>
      </c>
      <c r="D39" s="127"/>
      <c r="E39" s="127"/>
      <c r="F39" s="127"/>
      <c r="G39" s="127"/>
      <c r="H39" s="127"/>
      <c r="I39" s="127"/>
      <c r="J39" s="127"/>
      <c r="K39" s="127"/>
      <c r="L39" s="127"/>
      <c r="M39" s="127"/>
      <c r="N39" s="127"/>
      <c r="O39" s="127"/>
      <c r="P39" s="128"/>
    </row>
    <row r="40" spans="2:16" s="45" customFormat="1" ht="26.25" customHeight="1" x14ac:dyDescent="0.25">
      <c r="B40" s="129" t="s">
        <v>96</v>
      </c>
      <c r="C40" s="126" t="s">
        <v>195</v>
      </c>
      <c r="D40" s="127"/>
      <c r="E40" s="127"/>
      <c r="F40" s="127"/>
      <c r="G40" s="127"/>
      <c r="H40" s="127"/>
      <c r="I40" s="127"/>
      <c r="J40" s="127"/>
      <c r="K40" s="127"/>
      <c r="L40" s="127"/>
      <c r="M40" s="127"/>
      <c r="N40" s="127"/>
      <c r="O40" s="127"/>
      <c r="P40" s="128"/>
    </row>
    <row r="41" spans="2:16" s="45" customFormat="1" x14ac:dyDescent="0.25">
      <c r="B41" s="130"/>
      <c r="C41" s="126" t="s">
        <v>126</v>
      </c>
      <c r="D41" s="127"/>
      <c r="E41" s="127"/>
      <c r="F41" s="127"/>
      <c r="G41" s="127"/>
      <c r="H41" s="127"/>
      <c r="I41" s="127"/>
      <c r="J41" s="127"/>
      <c r="K41" s="127"/>
      <c r="L41" s="127"/>
      <c r="M41" s="127"/>
      <c r="N41" s="127"/>
      <c r="O41" s="127"/>
      <c r="P41" s="128"/>
    </row>
    <row r="42" spans="2:16" s="45" customFormat="1" ht="26.25" customHeight="1" x14ac:dyDescent="0.25">
      <c r="B42" s="130"/>
      <c r="C42" s="126" t="s">
        <v>143</v>
      </c>
      <c r="D42" s="127"/>
      <c r="E42" s="127"/>
      <c r="F42" s="127"/>
      <c r="G42" s="127"/>
      <c r="H42" s="127"/>
      <c r="I42" s="127"/>
      <c r="J42" s="127"/>
      <c r="K42" s="127"/>
      <c r="L42" s="127"/>
      <c r="M42" s="127"/>
      <c r="N42" s="127"/>
      <c r="O42" s="127"/>
      <c r="P42" s="128"/>
    </row>
    <row r="43" spans="2:16" s="45" customFormat="1" ht="27.75" customHeight="1" x14ac:dyDescent="0.25">
      <c r="B43" s="131"/>
      <c r="C43" s="139" t="s">
        <v>203</v>
      </c>
      <c r="D43" s="139"/>
      <c r="E43" s="139"/>
      <c r="F43" s="139"/>
      <c r="G43" s="139"/>
      <c r="H43" s="139"/>
      <c r="I43" s="139"/>
      <c r="J43" s="139"/>
      <c r="K43" s="139"/>
      <c r="L43" s="139"/>
      <c r="M43" s="139"/>
      <c r="N43" s="139"/>
      <c r="O43" s="139"/>
      <c r="P43" s="139"/>
    </row>
    <row r="44" spans="2:16" s="45" customFormat="1" ht="27.75" customHeight="1" x14ac:dyDescent="0.25">
      <c r="B44" s="142" t="s">
        <v>210</v>
      </c>
      <c r="C44" s="137" t="s">
        <v>125</v>
      </c>
      <c r="D44" s="137"/>
      <c r="E44" s="137"/>
      <c r="F44" s="137"/>
      <c r="G44" s="137"/>
      <c r="H44" s="137"/>
      <c r="I44" s="137"/>
      <c r="J44" s="137"/>
      <c r="K44" s="137"/>
      <c r="L44" s="137"/>
      <c r="M44" s="137"/>
      <c r="N44" s="137"/>
      <c r="O44" s="137"/>
      <c r="P44" s="137"/>
    </row>
    <row r="45" spans="2:16" s="45" customFormat="1" ht="27.75" customHeight="1" x14ac:dyDescent="0.25">
      <c r="B45" s="143"/>
      <c r="C45" s="126" t="s">
        <v>204</v>
      </c>
      <c r="D45" s="127"/>
      <c r="E45" s="127"/>
      <c r="F45" s="127"/>
      <c r="G45" s="127"/>
      <c r="H45" s="127"/>
      <c r="I45" s="127"/>
      <c r="J45" s="127"/>
      <c r="K45" s="127"/>
      <c r="L45" s="127"/>
      <c r="M45" s="127"/>
      <c r="N45" s="127"/>
      <c r="O45" s="127"/>
      <c r="P45" s="128"/>
    </row>
    <row r="46" spans="2:16" s="45" customFormat="1" ht="27.75" customHeight="1" x14ac:dyDescent="0.25">
      <c r="B46" s="144"/>
      <c r="C46" s="126" t="s">
        <v>134</v>
      </c>
      <c r="D46" s="127"/>
      <c r="E46" s="127"/>
      <c r="F46" s="127"/>
      <c r="G46" s="127"/>
      <c r="H46" s="127"/>
      <c r="I46" s="127"/>
      <c r="J46" s="127"/>
      <c r="K46" s="127"/>
      <c r="L46" s="127"/>
      <c r="M46" s="127"/>
      <c r="N46" s="127"/>
      <c r="O46" s="127"/>
      <c r="P46" s="128"/>
    </row>
    <row r="47" spans="2:16" s="45" customFormat="1" x14ac:dyDescent="0.25">
      <c r="B47" s="140" t="s">
        <v>73</v>
      </c>
      <c r="C47" s="126" t="s">
        <v>202</v>
      </c>
      <c r="D47" s="127"/>
      <c r="E47" s="127"/>
      <c r="F47" s="127"/>
      <c r="G47" s="127"/>
      <c r="H47" s="127"/>
      <c r="I47" s="127"/>
      <c r="J47" s="127"/>
      <c r="K47" s="127"/>
      <c r="L47" s="127"/>
      <c r="M47" s="127"/>
      <c r="N47" s="127"/>
      <c r="O47" s="127"/>
      <c r="P47" s="128"/>
    </row>
    <row r="48" spans="2:16" s="45" customFormat="1" ht="26.25" customHeight="1" x14ac:dyDescent="0.25">
      <c r="B48" s="141"/>
      <c r="C48" s="126" t="s">
        <v>201</v>
      </c>
      <c r="D48" s="127"/>
      <c r="E48" s="127"/>
      <c r="F48" s="127"/>
      <c r="G48" s="127"/>
      <c r="H48" s="127"/>
      <c r="I48" s="127"/>
      <c r="J48" s="127"/>
      <c r="K48" s="127"/>
      <c r="L48" s="127"/>
      <c r="M48" s="127"/>
      <c r="N48" s="127"/>
      <c r="O48" s="127"/>
      <c r="P48" s="128"/>
    </row>
    <row r="49" spans="2:16" s="45" customFormat="1" ht="26.25" customHeight="1" x14ac:dyDescent="0.3">
      <c r="B49" s="47" t="s">
        <v>114</v>
      </c>
      <c r="C49" s="126" t="s">
        <v>205</v>
      </c>
      <c r="D49" s="127"/>
      <c r="E49" s="127"/>
      <c r="F49" s="127"/>
      <c r="G49" s="127"/>
      <c r="H49" s="127"/>
      <c r="I49" s="127"/>
      <c r="J49" s="127"/>
      <c r="K49" s="127"/>
      <c r="L49" s="127"/>
      <c r="M49" s="127"/>
      <c r="N49" s="127"/>
      <c r="O49" s="127"/>
      <c r="P49" s="128"/>
    </row>
    <row r="50" spans="2:16" s="45" customFormat="1" x14ac:dyDescent="0.25">
      <c r="B50" s="114" t="s">
        <v>106</v>
      </c>
      <c r="C50" s="126" t="s">
        <v>145</v>
      </c>
      <c r="D50" s="127"/>
      <c r="E50" s="127"/>
      <c r="F50" s="127"/>
      <c r="G50" s="127"/>
      <c r="H50" s="127"/>
      <c r="I50" s="127"/>
      <c r="J50" s="127"/>
      <c r="K50" s="127"/>
      <c r="L50" s="127"/>
      <c r="M50" s="127"/>
      <c r="N50" s="127"/>
      <c r="O50" s="127"/>
      <c r="P50" s="128"/>
    </row>
    <row r="51" spans="2:16" x14ac:dyDescent="0.25">
      <c r="B51" s="115"/>
      <c r="C51" s="126" t="s">
        <v>144</v>
      </c>
      <c r="D51" s="127"/>
      <c r="E51" s="127"/>
      <c r="F51" s="127"/>
      <c r="G51" s="127"/>
      <c r="H51" s="127"/>
      <c r="I51" s="127"/>
      <c r="J51" s="127"/>
      <c r="K51" s="127"/>
      <c r="L51" s="127"/>
      <c r="M51" s="127"/>
      <c r="N51" s="127"/>
      <c r="O51" s="127"/>
      <c r="P51" s="128"/>
    </row>
    <row r="52" spans="2:16" x14ac:dyDescent="0.25">
      <c r="C52" s="13"/>
    </row>
  </sheetData>
  <mergeCells count="53">
    <mergeCell ref="B4:C4"/>
    <mergeCell ref="B33:B38"/>
    <mergeCell ref="C39:P39"/>
    <mergeCell ref="C17:P17"/>
    <mergeCell ref="C44:P44"/>
    <mergeCell ref="C38:P38"/>
    <mergeCell ref="C37:P37"/>
    <mergeCell ref="C36:P36"/>
    <mergeCell ref="C35:P35"/>
    <mergeCell ref="C33:P33"/>
    <mergeCell ref="C21:P21"/>
    <mergeCell ref="C23:P23"/>
    <mergeCell ref="B18:B19"/>
    <mergeCell ref="C24:P24"/>
    <mergeCell ref="B20:B24"/>
    <mergeCell ref="B16:B17"/>
    <mergeCell ref="B10:C10"/>
    <mergeCell ref="B6:C6"/>
    <mergeCell ref="C13:P13"/>
    <mergeCell ref="C14:P14"/>
    <mergeCell ref="C15:P15"/>
    <mergeCell ref="B12:P12"/>
    <mergeCell ref="B47:B48"/>
    <mergeCell ref="C45:P45"/>
    <mergeCell ref="C42:P42"/>
    <mergeCell ref="C40:P40"/>
    <mergeCell ref="C46:P46"/>
    <mergeCell ref="B44:B46"/>
    <mergeCell ref="C18:P18"/>
    <mergeCell ref="C19:P19"/>
    <mergeCell ref="C20:P20"/>
    <mergeCell ref="C16:P16"/>
    <mergeCell ref="C51:P51"/>
    <mergeCell ref="C48:P48"/>
    <mergeCell ref="C34:P34"/>
    <mergeCell ref="C22:P22"/>
    <mergeCell ref="C43:P43"/>
    <mergeCell ref="B50:B51"/>
    <mergeCell ref="C30:P30"/>
    <mergeCell ref="C27:P27"/>
    <mergeCell ref="C28:P28"/>
    <mergeCell ref="B25:B28"/>
    <mergeCell ref="B29:B30"/>
    <mergeCell ref="B32:P32"/>
    <mergeCell ref="C31:P31"/>
    <mergeCell ref="C25:P25"/>
    <mergeCell ref="C26:P26"/>
    <mergeCell ref="C29:P29"/>
    <mergeCell ref="C47:P47"/>
    <mergeCell ref="C49:P49"/>
    <mergeCell ref="C50:P50"/>
    <mergeCell ref="C41:P41"/>
    <mergeCell ref="B40:B4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SELECTIONS!$A$2:$A$5</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210"/>
  <sheetViews>
    <sheetView tabSelected="1" view="pageBreakPreview" zoomScale="60" zoomScaleNormal="100" zoomScalePageLayoutView="125" workbookViewId="0">
      <pane ySplit="3" topLeftCell="A4" activePane="bottomLeft" state="frozen"/>
      <selection activeCell="C1" sqref="C1"/>
      <selection pane="bottomLeft" activeCell="C64" sqref="C64:AJ69"/>
    </sheetView>
  </sheetViews>
  <sheetFormatPr defaultColWidth="9.26953125" defaultRowHeight="12.5" x14ac:dyDescent="0.25"/>
  <cols>
    <col min="1" max="1" width="8.453125" hidden="1" customWidth="1"/>
    <col min="2" max="2" width="8.81640625" hidden="1" customWidth="1"/>
    <col min="3" max="3" width="27.54296875" customWidth="1"/>
    <col min="4" max="5" width="13.26953125" customWidth="1"/>
    <col min="6" max="6" width="50.453125" customWidth="1"/>
    <col min="7" max="7" width="12" customWidth="1"/>
    <col min="8" max="8" width="14.7265625" customWidth="1"/>
    <col min="10" max="10" width="15.26953125" customWidth="1"/>
    <col min="11" max="11" width="21" bestFit="1" customWidth="1"/>
    <col min="12" max="13" width="15.26953125" customWidth="1"/>
    <col min="14" max="14" width="23" customWidth="1"/>
    <col min="15" max="15" width="11.26953125" customWidth="1"/>
    <col min="16" max="16" width="24.26953125" customWidth="1"/>
    <col min="17" max="17" width="18.54296875" customWidth="1"/>
    <col min="18" max="21" width="18.81640625" customWidth="1"/>
    <col min="22" max="22" width="24.54296875" customWidth="1"/>
    <col min="23" max="26" width="18.81640625" customWidth="1"/>
    <col min="27" max="31" width="12.1796875" customWidth="1"/>
    <col min="32" max="32" width="11.7265625" customWidth="1"/>
    <col min="33" max="36" width="41.1796875" hidden="1" customWidth="1"/>
    <col min="37" max="37" width="8.453125" hidden="1" customWidth="1"/>
    <col min="38" max="38" width="66.1796875" customWidth="1"/>
    <col min="39" max="39" width="89.7265625" customWidth="1"/>
    <col min="40" max="40" width="41.1796875" customWidth="1"/>
  </cols>
  <sheetData>
    <row r="1" spans="1:40" ht="18.5" x14ac:dyDescent="0.45">
      <c r="C1" s="73" t="s">
        <v>183</v>
      </c>
    </row>
    <row r="2" spans="1:40" ht="21" customHeight="1" x14ac:dyDescent="0.3">
      <c r="A2" s="48"/>
      <c r="B2" s="48"/>
      <c r="C2" s="173" t="s">
        <v>163</v>
      </c>
      <c r="D2" s="174"/>
      <c r="E2" s="178" t="s">
        <v>85</v>
      </c>
      <c r="F2" s="179"/>
      <c r="G2" s="179"/>
      <c r="H2" s="179"/>
      <c r="I2" s="179"/>
      <c r="J2" s="179"/>
      <c r="K2" s="179"/>
      <c r="L2" s="179"/>
      <c r="M2" s="180"/>
      <c r="N2" s="171" t="s">
        <v>86</v>
      </c>
      <c r="O2" s="171"/>
      <c r="P2" s="172" t="s">
        <v>96</v>
      </c>
      <c r="Q2" s="172"/>
      <c r="R2" s="172"/>
      <c r="S2" s="172"/>
      <c r="T2" s="172"/>
      <c r="U2" s="175" t="s">
        <v>164</v>
      </c>
      <c r="V2" s="176"/>
      <c r="W2" s="176"/>
      <c r="X2" s="176"/>
      <c r="Y2" s="176"/>
      <c r="Z2" s="177"/>
      <c r="AA2" s="168" t="s">
        <v>211</v>
      </c>
      <c r="AB2" s="169"/>
      <c r="AC2" s="169"/>
      <c r="AD2" s="169"/>
      <c r="AE2" s="169"/>
      <c r="AF2" s="170"/>
      <c r="AG2" s="74" t="s">
        <v>114</v>
      </c>
      <c r="AH2" s="74" t="s">
        <v>114</v>
      </c>
      <c r="AI2" s="74" t="s">
        <v>114</v>
      </c>
      <c r="AJ2" s="74" t="s">
        <v>114</v>
      </c>
      <c r="AK2" s="74" t="s">
        <v>114</v>
      </c>
      <c r="AL2" s="74" t="s">
        <v>114</v>
      </c>
      <c r="AM2" s="166" t="s">
        <v>106</v>
      </c>
      <c r="AN2" s="167"/>
    </row>
    <row r="3" spans="1:40" ht="61.5" customHeight="1" x14ac:dyDescent="0.25">
      <c r="A3" s="39" t="s">
        <v>113</v>
      </c>
      <c r="B3" s="39"/>
      <c r="C3" s="56" t="s">
        <v>0</v>
      </c>
      <c r="D3" s="57" t="s">
        <v>1</v>
      </c>
      <c r="E3" s="75" t="s">
        <v>160</v>
      </c>
      <c r="F3" s="58" t="s">
        <v>161</v>
      </c>
      <c r="G3" s="58" t="s">
        <v>112</v>
      </c>
      <c r="H3" s="58" t="s">
        <v>162</v>
      </c>
      <c r="I3" s="58" t="s">
        <v>179</v>
      </c>
      <c r="J3" s="50" t="s">
        <v>89</v>
      </c>
      <c r="K3" s="50" t="s">
        <v>146</v>
      </c>
      <c r="L3" s="50" t="str">
        <f>Instructions!D5&amp; " Budget Allocation to Project"</f>
        <v>SDG&amp;E Budget Allocation to Project</v>
      </c>
      <c r="M3" s="58" t="s">
        <v>182</v>
      </c>
      <c r="N3" s="63" t="s">
        <v>87</v>
      </c>
      <c r="O3" s="63" t="s">
        <v>88</v>
      </c>
      <c r="P3" s="54" t="s">
        <v>94</v>
      </c>
      <c r="Q3" s="54" t="s">
        <v>3</v>
      </c>
      <c r="R3" s="54" t="s">
        <v>176</v>
      </c>
      <c r="S3" s="54" t="s">
        <v>177</v>
      </c>
      <c r="T3" s="54" t="s">
        <v>178</v>
      </c>
      <c r="U3" s="59" t="s">
        <v>90</v>
      </c>
      <c r="V3" s="59" t="s">
        <v>165</v>
      </c>
      <c r="W3" s="59" t="s">
        <v>166</v>
      </c>
      <c r="X3" s="59" t="s">
        <v>167</v>
      </c>
      <c r="Y3" s="60" t="s">
        <v>168</v>
      </c>
      <c r="Z3" s="59" t="s">
        <v>169</v>
      </c>
      <c r="AA3" s="51" t="s">
        <v>75</v>
      </c>
      <c r="AB3" s="51" t="s">
        <v>76</v>
      </c>
      <c r="AC3" s="51" t="s">
        <v>77</v>
      </c>
      <c r="AD3" s="51" t="s">
        <v>147</v>
      </c>
      <c r="AE3" s="51" t="s">
        <v>148</v>
      </c>
      <c r="AF3" s="51" t="s">
        <v>115</v>
      </c>
      <c r="AG3" s="52" t="s">
        <v>174</v>
      </c>
      <c r="AH3" s="52" t="s">
        <v>171</v>
      </c>
      <c r="AI3" s="52" t="s">
        <v>172</v>
      </c>
      <c r="AJ3" s="52" t="s">
        <v>170</v>
      </c>
      <c r="AK3" s="52" t="s">
        <v>173</v>
      </c>
      <c r="AL3" s="61" t="s">
        <v>354</v>
      </c>
      <c r="AM3" s="53" t="s">
        <v>98</v>
      </c>
      <c r="AN3" s="62" t="s">
        <v>175</v>
      </c>
    </row>
    <row r="4" spans="1:40" s="38" customFormat="1" ht="125.25" customHeight="1" x14ac:dyDescent="0.25">
      <c r="A4" s="55" t="str">
        <f>IF($U4="Complete",(Instructions!$D$8),"")</f>
        <v/>
      </c>
      <c r="B4" s="55">
        <f>IF($U4="Complete",1,(Instructions!$D$8))</f>
        <v>42551</v>
      </c>
      <c r="C4" s="55" t="s">
        <v>212</v>
      </c>
      <c r="D4" s="55" t="s">
        <v>290</v>
      </c>
      <c r="E4" s="55" t="s">
        <v>151</v>
      </c>
      <c r="F4" s="55" t="s">
        <v>344</v>
      </c>
      <c r="G4" s="55"/>
      <c r="H4" s="55" t="s">
        <v>212</v>
      </c>
      <c r="I4" s="55" t="s">
        <v>97</v>
      </c>
      <c r="J4" s="55">
        <v>42370</v>
      </c>
      <c r="K4" s="55">
        <v>44166</v>
      </c>
      <c r="L4" s="55">
        <f>10000*5</f>
        <v>50000</v>
      </c>
      <c r="M4" s="55">
        <v>0</v>
      </c>
      <c r="N4" s="55" t="s">
        <v>249</v>
      </c>
      <c r="O4" s="55" t="s">
        <v>238</v>
      </c>
      <c r="P4" s="55" t="s">
        <v>35</v>
      </c>
      <c r="Q4" s="55" t="s">
        <v>297</v>
      </c>
      <c r="R4" s="55">
        <v>1</v>
      </c>
      <c r="S4" s="55">
        <v>0</v>
      </c>
      <c r="T4" s="55">
        <v>2</v>
      </c>
      <c r="U4" s="55" t="s">
        <v>93</v>
      </c>
      <c r="V4" s="55" t="s">
        <v>356</v>
      </c>
      <c r="W4" s="55" t="s">
        <v>250</v>
      </c>
      <c r="X4" s="55" t="s">
        <v>357</v>
      </c>
      <c r="Y4" s="55" t="s">
        <v>97</v>
      </c>
      <c r="Z4" s="55" t="s">
        <v>97</v>
      </c>
      <c r="AA4" s="55">
        <v>5</v>
      </c>
      <c r="AB4" s="55">
        <v>1</v>
      </c>
      <c r="AC4" s="55">
        <v>4</v>
      </c>
      <c r="AD4" s="55">
        <v>1</v>
      </c>
      <c r="AE4" s="55">
        <v>0</v>
      </c>
      <c r="AF4" s="55">
        <v>11</v>
      </c>
      <c r="AG4" s="55" t="s">
        <v>251</v>
      </c>
      <c r="AH4" s="55" t="s">
        <v>97</v>
      </c>
      <c r="AI4" s="55"/>
      <c r="AJ4" s="55"/>
      <c r="AK4" s="55"/>
      <c r="AL4" s="55" t="s">
        <v>364</v>
      </c>
      <c r="AM4" s="55" t="s">
        <v>345</v>
      </c>
      <c r="AN4" s="55" t="s">
        <v>97</v>
      </c>
    </row>
    <row r="5" spans="1:40" s="38" customFormat="1" ht="84" customHeight="1" x14ac:dyDescent="0.25">
      <c r="A5" s="55" t="str">
        <f>IF($U5="Complete",(Instructions!$D$8),"")</f>
        <v/>
      </c>
      <c r="B5" s="55">
        <f>IF($U5="Complete",1,(Instructions!$D$8))</f>
        <v>42551</v>
      </c>
      <c r="C5" s="55" t="s">
        <v>212</v>
      </c>
      <c r="D5" s="55" t="s">
        <v>291</v>
      </c>
      <c r="E5" s="55" t="s">
        <v>151</v>
      </c>
      <c r="F5" s="55" t="s">
        <v>301</v>
      </c>
      <c r="G5" s="55"/>
      <c r="H5" s="55" t="s">
        <v>212</v>
      </c>
      <c r="I5" s="55" t="s">
        <v>97</v>
      </c>
      <c r="J5" s="55">
        <v>42370</v>
      </c>
      <c r="K5" s="55">
        <v>44166</v>
      </c>
      <c r="L5" s="55">
        <f>10000*5</f>
        <v>50000</v>
      </c>
      <c r="M5" s="55">
        <v>0</v>
      </c>
      <c r="N5" s="55" t="s">
        <v>238</v>
      </c>
      <c r="O5" s="55" t="s">
        <v>249</v>
      </c>
      <c r="P5" s="55" t="s">
        <v>239</v>
      </c>
      <c r="Q5" s="55" t="s">
        <v>298</v>
      </c>
      <c r="R5" s="55">
        <v>1</v>
      </c>
      <c r="S5" s="55">
        <v>0</v>
      </c>
      <c r="T5" s="55">
        <v>2</v>
      </c>
      <c r="U5" s="55" t="s">
        <v>93</v>
      </c>
      <c r="V5" s="55" t="s">
        <v>331</v>
      </c>
      <c r="W5" s="55" t="s">
        <v>240</v>
      </c>
      <c r="X5" s="55" t="s">
        <v>330</v>
      </c>
      <c r="Y5" s="55" t="s">
        <v>97</v>
      </c>
      <c r="Z5" s="55" t="s">
        <v>97</v>
      </c>
      <c r="AA5" s="55">
        <v>5</v>
      </c>
      <c r="AB5" s="55">
        <v>1</v>
      </c>
      <c r="AC5" s="55">
        <v>4</v>
      </c>
      <c r="AD5" s="55">
        <v>1</v>
      </c>
      <c r="AE5" s="55">
        <v>0</v>
      </c>
      <c r="AF5" s="55">
        <v>11</v>
      </c>
      <c r="AG5" s="55" t="s">
        <v>245</v>
      </c>
      <c r="AH5" s="55" t="s">
        <v>97</v>
      </c>
      <c r="AI5" s="55"/>
      <c r="AJ5" s="55"/>
      <c r="AK5" s="55"/>
      <c r="AL5" s="55" t="s">
        <v>241</v>
      </c>
      <c r="AM5" s="55" t="s">
        <v>245</v>
      </c>
      <c r="AN5" s="55" t="s">
        <v>97</v>
      </c>
    </row>
    <row r="6" spans="1:40" s="38" customFormat="1" ht="102.75" customHeight="1" x14ac:dyDescent="0.25">
      <c r="A6" s="55" t="str">
        <f>IF($U6="Complete",(Instructions!$D$8),"")</f>
        <v/>
      </c>
      <c r="B6" s="55">
        <f>IF($U6="Complete",1,(Instructions!$D$8))</f>
        <v>42551</v>
      </c>
      <c r="C6" s="55" t="s">
        <v>212</v>
      </c>
      <c r="D6" s="55" t="s">
        <v>293</v>
      </c>
      <c r="E6" s="55" t="s">
        <v>151</v>
      </c>
      <c r="F6" s="55" t="s">
        <v>302</v>
      </c>
      <c r="G6" s="55"/>
      <c r="H6" s="55" t="s">
        <v>212</v>
      </c>
      <c r="I6" s="55" t="s">
        <v>97</v>
      </c>
      <c r="J6" s="55">
        <v>42370</v>
      </c>
      <c r="K6" s="55">
        <v>44166</v>
      </c>
      <c r="L6" s="55">
        <f>125000*5</f>
        <v>625000</v>
      </c>
      <c r="M6" s="55" t="s">
        <v>353</v>
      </c>
      <c r="N6" s="55" t="s">
        <v>242</v>
      </c>
      <c r="O6" s="55" t="s">
        <v>243</v>
      </c>
      <c r="P6" s="55" t="s">
        <v>282</v>
      </c>
      <c r="Q6" s="55" t="s">
        <v>332</v>
      </c>
      <c r="R6" s="55">
        <v>5</v>
      </c>
      <c r="S6" s="55">
        <v>0</v>
      </c>
      <c r="T6" s="55">
        <v>10</v>
      </c>
      <c r="U6" s="55" t="s">
        <v>93</v>
      </c>
      <c r="V6" s="55" t="s">
        <v>355</v>
      </c>
      <c r="W6" s="55" t="s">
        <v>358</v>
      </c>
      <c r="X6" s="55" t="s">
        <v>97</v>
      </c>
      <c r="Y6" s="55" t="s">
        <v>97</v>
      </c>
      <c r="Z6" s="55" t="s">
        <v>97</v>
      </c>
      <c r="AA6" s="55">
        <v>0</v>
      </c>
      <c r="AB6" s="55">
        <v>0</v>
      </c>
      <c r="AC6" s="55">
        <v>60</v>
      </c>
      <c r="AD6" s="55">
        <v>1</v>
      </c>
      <c r="AE6" s="55">
        <v>40</v>
      </c>
      <c r="AF6" s="55">
        <v>101</v>
      </c>
      <c r="AG6" s="55" t="s">
        <v>246</v>
      </c>
      <c r="AH6" s="55" t="s">
        <v>247</v>
      </c>
      <c r="AI6" s="55"/>
      <c r="AJ6" s="55"/>
      <c r="AK6" s="55"/>
      <c r="AL6" s="55" t="s">
        <v>292</v>
      </c>
      <c r="AM6" s="55" t="s">
        <v>246</v>
      </c>
      <c r="AN6" s="55" t="s">
        <v>300</v>
      </c>
    </row>
    <row r="7" spans="1:40" s="38" customFormat="1" ht="102.75" customHeight="1" x14ac:dyDescent="0.25">
      <c r="A7" s="55"/>
      <c r="B7" s="55"/>
      <c r="C7" s="55" t="s">
        <v>212</v>
      </c>
      <c r="D7" s="55" t="s">
        <v>294</v>
      </c>
      <c r="E7" s="55" t="s">
        <v>151</v>
      </c>
      <c r="F7" s="55" t="s">
        <v>303</v>
      </c>
      <c r="G7" s="55"/>
      <c r="H7" s="55" t="s">
        <v>212</v>
      </c>
      <c r="I7" s="55" t="s">
        <v>97</v>
      </c>
      <c r="J7" s="55">
        <v>42370</v>
      </c>
      <c r="K7" s="55">
        <v>44166</v>
      </c>
      <c r="L7" s="55">
        <f>125000*5</f>
        <v>625000</v>
      </c>
      <c r="M7" s="55" t="s">
        <v>353</v>
      </c>
      <c r="N7" s="55" t="s">
        <v>243</v>
      </c>
      <c r="O7" s="55" t="s">
        <v>242</v>
      </c>
      <c r="P7" s="55" t="s">
        <v>283</v>
      </c>
      <c r="Q7" s="55" t="s">
        <v>299</v>
      </c>
      <c r="R7" s="55">
        <v>0</v>
      </c>
      <c r="S7" s="55">
        <v>0</v>
      </c>
      <c r="T7" s="55">
        <v>6</v>
      </c>
      <c r="U7" s="55" t="s">
        <v>93</v>
      </c>
      <c r="V7" s="55" t="s">
        <v>355</v>
      </c>
      <c r="W7" s="55" t="s">
        <v>359</v>
      </c>
      <c r="X7" s="55" t="s">
        <v>97</v>
      </c>
      <c r="Y7" s="55" t="s">
        <v>97</v>
      </c>
      <c r="Z7" s="55" t="s">
        <v>97</v>
      </c>
      <c r="AA7" s="55">
        <v>0</v>
      </c>
      <c r="AB7" s="55">
        <v>0</v>
      </c>
      <c r="AC7" s="55">
        <v>30</v>
      </c>
      <c r="AD7" s="55">
        <v>1</v>
      </c>
      <c r="AE7" s="55">
        <v>20</v>
      </c>
      <c r="AF7" s="55">
        <v>51</v>
      </c>
      <c r="AG7" s="55" t="s">
        <v>248</v>
      </c>
      <c r="AH7" s="55" t="s">
        <v>247</v>
      </c>
      <c r="AI7" s="55"/>
      <c r="AJ7" s="55"/>
      <c r="AK7" s="55"/>
      <c r="AL7" s="55" t="s">
        <v>244</v>
      </c>
      <c r="AM7" s="55" t="s">
        <v>248</v>
      </c>
      <c r="AN7" s="55" t="s">
        <v>300</v>
      </c>
    </row>
    <row r="8" spans="1:40" s="38" customFormat="1" ht="102.75" customHeight="1" x14ac:dyDescent="0.25">
      <c r="A8" s="55"/>
      <c r="B8" s="55"/>
      <c r="C8" s="55" t="s">
        <v>212</v>
      </c>
      <c r="D8" s="55" t="s">
        <v>295</v>
      </c>
      <c r="E8" s="55" t="s">
        <v>151</v>
      </c>
      <c r="F8" s="55" t="s">
        <v>304</v>
      </c>
      <c r="G8" s="55"/>
      <c r="H8" s="55" t="s">
        <v>212</v>
      </c>
      <c r="I8" s="55" t="s">
        <v>97</v>
      </c>
      <c r="J8" s="55">
        <v>42370</v>
      </c>
      <c r="K8" s="55">
        <v>44168</v>
      </c>
      <c r="L8" s="55">
        <f>20000*5</f>
        <v>100000</v>
      </c>
      <c r="M8" s="55">
        <v>0</v>
      </c>
      <c r="N8" s="55" t="s">
        <v>52</v>
      </c>
      <c r="O8" s="55" t="s">
        <v>97</v>
      </c>
      <c r="P8" s="55" t="s">
        <v>305</v>
      </c>
      <c r="Q8" s="55" t="s">
        <v>284</v>
      </c>
      <c r="R8" s="55">
        <v>0</v>
      </c>
      <c r="S8" s="55">
        <v>0</v>
      </c>
      <c r="T8" s="55">
        <v>16</v>
      </c>
      <c r="U8" s="55" t="s">
        <v>93</v>
      </c>
      <c r="V8" s="55" t="s">
        <v>361</v>
      </c>
      <c r="W8" s="55" t="s">
        <v>360</v>
      </c>
      <c r="X8" s="55" t="s">
        <v>97</v>
      </c>
      <c r="Y8" s="55" t="s">
        <v>97</v>
      </c>
      <c r="Z8" s="55" t="s">
        <v>97</v>
      </c>
      <c r="AA8" s="55">
        <v>0</v>
      </c>
      <c r="AB8" s="55">
        <v>0</v>
      </c>
      <c r="AC8" s="55">
        <v>6</v>
      </c>
      <c r="AD8" s="55">
        <v>1</v>
      </c>
      <c r="AE8" s="55">
        <v>5</v>
      </c>
      <c r="AF8" s="55">
        <v>20</v>
      </c>
      <c r="AG8" s="55" t="s">
        <v>288</v>
      </c>
      <c r="AH8" s="55" t="s">
        <v>97</v>
      </c>
      <c r="AI8" s="55"/>
      <c r="AJ8" s="55"/>
      <c r="AK8" s="55"/>
      <c r="AL8" s="55" t="s">
        <v>285</v>
      </c>
      <c r="AM8" s="55" t="s">
        <v>288</v>
      </c>
      <c r="AN8" s="55" t="s">
        <v>97</v>
      </c>
    </row>
    <row r="9" spans="1:40" s="38" customFormat="1" ht="102.75" customHeight="1" x14ac:dyDescent="0.25">
      <c r="A9" s="55"/>
      <c r="B9" s="55"/>
      <c r="C9" s="55" t="s">
        <v>212</v>
      </c>
      <c r="D9" s="55" t="s">
        <v>296</v>
      </c>
      <c r="E9" s="55" t="s">
        <v>149</v>
      </c>
      <c r="F9" s="55" t="s">
        <v>286</v>
      </c>
      <c r="G9" s="55"/>
      <c r="H9" s="55" t="s">
        <v>212</v>
      </c>
      <c r="I9" s="55" t="s">
        <v>97</v>
      </c>
      <c r="J9" s="55">
        <v>42370</v>
      </c>
      <c r="K9" s="55">
        <v>44169</v>
      </c>
      <c r="L9" s="55">
        <f>80000*5</f>
        <v>400000</v>
      </c>
      <c r="M9" s="55">
        <v>0</v>
      </c>
      <c r="N9" s="55" t="s">
        <v>52</v>
      </c>
      <c r="O9" s="55" t="s">
        <v>97</v>
      </c>
      <c r="P9" s="55" t="s">
        <v>346</v>
      </c>
      <c r="Q9" s="55" t="s">
        <v>347</v>
      </c>
      <c r="R9" s="55">
        <v>0</v>
      </c>
      <c r="S9" s="55">
        <v>0</v>
      </c>
      <c r="T9" s="55"/>
      <c r="U9" s="55" t="s">
        <v>93</v>
      </c>
      <c r="V9" s="55" t="s">
        <v>361</v>
      </c>
      <c r="W9" s="55" t="s">
        <v>360</v>
      </c>
      <c r="X9" s="55" t="s">
        <v>97</v>
      </c>
      <c r="Y9" s="55" t="s">
        <v>97</v>
      </c>
      <c r="Z9" s="55" t="s">
        <v>97</v>
      </c>
      <c r="AA9" s="55">
        <v>0</v>
      </c>
      <c r="AB9" s="55">
        <v>0</v>
      </c>
      <c r="AC9" s="55">
        <v>10</v>
      </c>
      <c r="AD9" s="55">
        <v>1</v>
      </c>
      <c r="AE9" s="55">
        <v>10</v>
      </c>
      <c r="AF9" s="55">
        <v>40</v>
      </c>
      <c r="AG9" s="55" t="s">
        <v>289</v>
      </c>
      <c r="AH9" s="55" t="s">
        <v>97</v>
      </c>
      <c r="AI9" s="55"/>
      <c r="AJ9" s="55"/>
      <c r="AK9" s="55"/>
      <c r="AL9" s="55" t="s">
        <v>287</v>
      </c>
      <c r="AM9" s="55" t="s">
        <v>289</v>
      </c>
      <c r="AN9" s="55" t="s">
        <v>97</v>
      </c>
    </row>
    <row r="10" spans="1:40" s="38" customFormat="1" ht="102.75" customHeight="1" x14ac:dyDescent="0.25">
      <c r="A10" s="55" t="str">
        <f>IF($U10="Complete",(Instructions!$D$8),"")</f>
        <v/>
      </c>
      <c r="B10" s="55">
        <f>IF($U10="Complete",1,(Instructions!$D$8))</f>
        <v>42551</v>
      </c>
      <c r="C10" s="55" t="s">
        <v>212</v>
      </c>
      <c r="D10" s="55" t="s">
        <v>213</v>
      </c>
      <c r="E10" s="55" t="s">
        <v>153</v>
      </c>
      <c r="F10" s="55" t="s">
        <v>333</v>
      </c>
      <c r="G10" s="55"/>
      <c r="H10" s="55" t="s">
        <v>212</v>
      </c>
      <c r="I10" s="55" t="s">
        <v>97</v>
      </c>
      <c r="J10" s="55">
        <v>42371</v>
      </c>
      <c r="K10" s="55">
        <v>43070</v>
      </c>
      <c r="L10" s="55">
        <v>72966</v>
      </c>
      <c r="M10" s="55"/>
      <c r="N10" s="55" t="s">
        <v>60</v>
      </c>
      <c r="O10" s="55"/>
      <c r="P10" s="55" t="s">
        <v>334</v>
      </c>
      <c r="Q10" s="55" t="s">
        <v>335</v>
      </c>
      <c r="R10" s="55">
        <v>1</v>
      </c>
      <c r="S10" s="55"/>
      <c r="T10" s="55">
        <v>0</v>
      </c>
      <c r="U10" s="55" t="s">
        <v>93</v>
      </c>
      <c r="V10" s="55" t="s">
        <v>363</v>
      </c>
      <c r="W10" s="55" t="s">
        <v>336</v>
      </c>
      <c r="X10" s="55" t="s">
        <v>306</v>
      </c>
      <c r="Y10" s="55" t="s">
        <v>97</v>
      </c>
      <c r="Z10" s="55" t="s">
        <v>97</v>
      </c>
      <c r="AA10" s="55">
        <v>0</v>
      </c>
      <c r="AB10" s="55">
        <v>0</v>
      </c>
      <c r="AC10" s="55">
        <v>0</v>
      </c>
      <c r="AD10" s="55">
        <v>1</v>
      </c>
      <c r="AE10" s="55">
        <v>0</v>
      </c>
      <c r="AF10" s="55">
        <v>0</v>
      </c>
      <c r="AG10" s="55"/>
      <c r="AH10" s="55"/>
      <c r="AI10" s="55"/>
      <c r="AJ10" s="55"/>
      <c r="AK10" s="55"/>
      <c r="AL10" s="55" t="s">
        <v>377</v>
      </c>
      <c r="AM10" s="55" t="s">
        <v>379</v>
      </c>
      <c r="AN10" s="55"/>
    </row>
    <row r="11" spans="1:40" s="38" customFormat="1" ht="128.25" customHeight="1" x14ac:dyDescent="0.25">
      <c r="A11" s="55" t="str">
        <f>IF($U11="Complete",(Instructions!$D$8),"")</f>
        <v/>
      </c>
      <c r="B11" s="55">
        <f>IF($U11="Complete",1,(Instructions!$D$8))</f>
        <v>42551</v>
      </c>
      <c r="C11" s="55" t="s">
        <v>212</v>
      </c>
      <c r="D11" s="55" t="s">
        <v>308</v>
      </c>
      <c r="E11" s="55" t="s">
        <v>151</v>
      </c>
      <c r="F11" s="55" t="s">
        <v>337</v>
      </c>
      <c r="G11" s="55"/>
      <c r="H11" s="55" t="s">
        <v>212</v>
      </c>
      <c r="I11" s="55" t="s">
        <v>97</v>
      </c>
      <c r="J11" s="55">
        <v>42372</v>
      </c>
      <c r="K11" s="55">
        <v>43070</v>
      </c>
      <c r="L11" s="55">
        <v>150000</v>
      </c>
      <c r="M11" s="55" t="s">
        <v>338</v>
      </c>
      <c r="N11" s="55" t="s">
        <v>61</v>
      </c>
      <c r="O11" s="55"/>
      <c r="P11" s="55" t="s">
        <v>312</v>
      </c>
      <c r="Q11" s="55" t="s">
        <v>313</v>
      </c>
      <c r="R11" s="55">
        <v>1</v>
      </c>
      <c r="S11" s="55">
        <v>1244465</v>
      </c>
      <c r="T11" s="55">
        <v>0</v>
      </c>
      <c r="U11" s="55" t="s">
        <v>93</v>
      </c>
      <c r="V11" s="55" t="s">
        <v>362</v>
      </c>
      <c r="W11" s="55" t="s">
        <v>339</v>
      </c>
      <c r="X11" s="55" t="s">
        <v>267</v>
      </c>
      <c r="Y11" s="55" t="s">
        <v>267</v>
      </c>
      <c r="Z11" s="55" t="s">
        <v>267</v>
      </c>
      <c r="AA11" s="55">
        <v>0</v>
      </c>
      <c r="AB11" s="55">
        <v>2</v>
      </c>
      <c r="AC11" s="55">
        <v>2</v>
      </c>
      <c r="AD11" s="55">
        <v>0</v>
      </c>
      <c r="AE11" s="55"/>
      <c r="AF11" s="55">
        <v>4</v>
      </c>
      <c r="AG11" s="55"/>
      <c r="AH11" s="55"/>
      <c r="AI11" s="55"/>
      <c r="AJ11" s="55"/>
      <c r="AK11" s="55"/>
      <c r="AL11" s="55" t="s">
        <v>378</v>
      </c>
      <c r="AM11" s="55" t="s">
        <v>381</v>
      </c>
      <c r="AN11" s="98" t="s">
        <v>309</v>
      </c>
    </row>
    <row r="12" spans="1:40" s="38" customFormat="1" ht="119.25" customHeight="1" x14ac:dyDescent="0.25">
      <c r="A12" s="55" t="str">
        <f>IF($U12="Complete",(Instructions!$D$8),"")</f>
        <v/>
      </c>
      <c r="B12" s="55">
        <f>IF($U12="Complete",1,(Instructions!$D$8))</f>
        <v>42551</v>
      </c>
      <c r="C12" s="55" t="s">
        <v>212</v>
      </c>
      <c r="D12" s="55" t="s">
        <v>215</v>
      </c>
      <c r="E12" s="55" t="s">
        <v>153</v>
      </c>
      <c r="F12" s="55" t="s">
        <v>214</v>
      </c>
      <c r="G12" s="55"/>
      <c r="H12" s="55" t="s">
        <v>212</v>
      </c>
      <c r="I12" s="55" t="s">
        <v>97</v>
      </c>
      <c r="J12" s="55">
        <v>42373</v>
      </c>
      <c r="K12" s="55">
        <v>44166</v>
      </c>
      <c r="L12" s="55">
        <v>0</v>
      </c>
      <c r="M12" s="55">
        <v>0</v>
      </c>
      <c r="N12" s="55" t="s">
        <v>63</v>
      </c>
      <c r="O12" s="55"/>
      <c r="P12" s="55" t="s">
        <v>252</v>
      </c>
      <c r="Q12" s="55">
        <v>1</v>
      </c>
      <c r="R12" s="55">
        <v>1</v>
      </c>
      <c r="S12" s="55">
        <v>0</v>
      </c>
      <c r="T12" s="55">
        <v>0</v>
      </c>
      <c r="U12" s="55" t="s">
        <v>184</v>
      </c>
      <c r="V12" s="55" t="s">
        <v>310</v>
      </c>
      <c r="W12" s="55" t="s">
        <v>267</v>
      </c>
      <c r="X12" s="55" t="s">
        <v>311</v>
      </c>
      <c r="Y12" s="55" t="s">
        <v>267</v>
      </c>
      <c r="Z12" s="55" t="s">
        <v>267</v>
      </c>
      <c r="AA12" s="55">
        <v>0</v>
      </c>
      <c r="AB12" s="55">
        <v>1</v>
      </c>
      <c r="AC12" s="55">
        <v>1</v>
      </c>
      <c r="AD12" s="55">
        <v>0</v>
      </c>
      <c r="AE12" s="55">
        <v>0</v>
      </c>
      <c r="AF12" s="55">
        <v>2</v>
      </c>
      <c r="AG12" s="55"/>
      <c r="AH12" s="55"/>
      <c r="AI12" s="55"/>
      <c r="AJ12" s="55"/>
      <c r="AK12" s="55"/>
      <c r="AL12" s="55" t="s">
        <v>380</v>
      </c>
      <c r="AM12" s="55" t="s">
        <v>224</v>
      </c>
      <c r="AN12" s="98" t="s">
        <v>225</v>
      </c>
    </row>
    <row r="13" spans="1:40" s="103" customFormat="1" ht="104.25" customHeight="1" x14ac:dyDescent="0.45">
      <c r="A13" s="55" t="str">
        <f>IF($U13="Complete",([2]Instructions!$D$8),"")</f>
        <v/>
      </c>
      <c r="B13" s="55">
        <f>IF($U13="Complete",1,([2]Instructions!$D$8))</f>
        <v>42551</v>
      </c>
      <c r="C13" s="55" t="s">
        <v>212</v>
      </c>
      <c r="D13" s="55" t="s">
        <v>216</v>
      </c>
      <c r="E13" s="55" t="s">
        <v>153</v>
      </c>
      <c r="F13" s="55" t="s">
        <v>222</v>
      </c>
      <c r="G13" s="55"/>
      <c r="H13" s="55" t="s">
        <v>212</v>
      </c>
      <c r="I13" s="55" t="s">
        <v>97</v>
      </c>
      <c r="J13" s="55">
        <v>41671</v>
      </c>
      <c r="K13" s="55">
        <v>42339</v>
      </c>
      <c r="L13" s="55">
        <v>110000</v>
      </c>
      <c r="M13" s="55" t="s">
        <v>237</v>
      </c>
      <c r="N13" s="55" t="s">
        <v>54</v>
      </c>
      <c r="O13" s="55" t="s">
        <v>269</v>
      </c>
      <c r="P13" s="55" t="s">
        <v>41</v>
      </c>
      <c r="Q13" s="55">
        <v>1</v>
      </c>
      <c r="R13" s="55">
        <v>1</v>
      </c>
      <c r="S13" s="55"/>
      <c r="T13" s="55">
        <v>4</v>
      </c>
      <c r="U13" s="55" t="s">
        <v>93</v>
      </c>
      <c r="V13" s="55" t="s">
        <v>270</v>
      </c>
      <c r="W13" s="55" t="s">
        <v>271</v>
      </c>
      <c r="X13" s="55" t="s">
        <v>272</v>
      </c>
      <c r="Y13" s="55" t="s">
        <v>273</v>
      </c>
      <c r="Z13" s="55"/>
      <c r="AA13" s="55"/>
      <c r="AB13" s="55">
        <v>3</v>
      </c>
      <c r="AC13" s="55">
        <v>42</v>
      </c>
      <c r="AD13" s="55">
        <v>4</v>
      </c>
      <c r="AE13" s="55">
        <v>7</v>
      </c>
      <c r="AF13" s="55">
        <f>SUM(AB13:AE13)</f>
        <v>56</v>
      </c>
      <c r="AG13" s="55" t="s">
        <v>223</v>
      </c>
      <c r="AH13" s="55"/>
      <c r="AI13" s="55"/>
      <c r="AJ13" s="55"/>
      <c r="AK13" s="55"/>
      <c r="AL13" s="55" t="s">
        <v>383</v>
      </c>
      <c r="AM13" s="55" t="s">
        <v>224</v>
      </c>
      <c r="AN13" s="98" t="s">
        <v>225</v>
      </c>
    </row>
    <row r="14" spans="1:40" s="103" customFormat="1" ht="119.25" customHeight="1" x14ac:dyDescent="0.45">
      <c r="A14" s="55" t="str">
        <f>IF($U14="Complete",([2]Instructions!$D$8),"")</f>
        <v/>
      </c>
      <c r="B14" s="55">
        <f>IF($U14="Complete",1,([2]Instructions!$D$8))</f>
        <v>42551</v>
      </c>
      <c r="C14" s="55" t="s">
        <v>212</v>
      </c>
      <c r="D14" s="55" t="s">
        <v>218</v>
      </c>
      <c r="E14" s="55" t="s">
        <v>151</v>
      </c>
      <c r="F14" s="55" t="s">
        <v>226</v>
      </c>
      <c r="G14" s="55"/>
      <c r="H14" s="55" t="s">
        <v>212</v>
      </c>
      <c r="I14" s="55" t="s">
        <v>97</v>
      </c>
      <c r="J14" s="55">
        <v>42370</v>
      </c>
      <c r="K14" s="55">
        <v>42887</v>
      </c>
      <c r="L14" s="55">
        <v>8000</v>
      </c>
      <c r="M14" s="55" t="s">
        <v>274</v>
      </c>
      <c r="N14" s="55" t="s">
        <v>56</v>
      </c>
      <c r="O14" s="55" t="s">
        <v>58</v>
      </c>
      <c r="P14" s="55" t="s">
        <v>227</v>
      </c>
      <c r="Q14" s="55">
        <v>1</v>
      </c>
      <c r="R14" s="55">
        <v>1</v>
      </c>
      <c r="S14" s="55"/>
      <c r="T14" s="55">
        <v>1</v>
      </c>
      <c r="U14" s="55" t="s">
        <v>91</v>
      </c>
      <c r="V14" s="55" t="s">
        <v>348</v>
      </c>
      <c r="W14" s="55" t="s">
        <v>228</v>
      </c>
      <c r="X14" s="55" t="s">
        <v>275</v>
      </c>
      <c r="Y14" s="55"/>
      <c r="Z14" s="55"/>
      <c r="AA14" s="55">
        <v>0</v>
      </c>
      <c r="AB14" s="55">
        <v>0</v>
      </c>
      <c r="AC14" s="55">
        <v>2</v>
      </c>
      <c r="AD14" s="55">
        <v>2</v>
      </c>
      <c r="AE14" s="55">
        <v>4</v>
      </c>
      <c r="AF14" s="55">
        <v>8</v>
      </c>
      <c r="AG14" s="55" t="s">
        <v>370</v>
      </c>
      <c r="AH14" s="55"/>
      <c r="AI14" s="55"/>
      <c r="AJ14" s="55"/>
      <c r="AK14" s="55"/>
      <c r="AL14" s="55" t="s">
        <v>366</v>
      </c>
      <c r="AM14" s="55" t="s">
        <v>371</v>
      </c>
      <c r="AN14" s="102"/>
    </row>
    <row r="15" spans="1:40" s="103" customFormat="1" ht="135" customHeight="1" x14ac:dyDescent="0.45">
      <c r="A15" s="55" t="str">
        <f>IF($U15="Complete",([2]Instructions!$D$8),"")</f>
        <v/>
      </c>
      <c r="B15" s="55">
        <f>IF($U15="Complete",1,([2]Instructions!$D$8))</f>
        <v>42551</v>
      </c>
      <c r="C15" s="55" t="s">
        <v>212</v>
      </c>
      <c r="D15" s="55" t="s">
        <v>219</v>
      </c>
      <c r="E15" s="55" t="s">
        <v>151</v>
      </c>
      <c r="F15" s="55" t="s">
        <v>217</v>
      </c>
      <c r="G15" s="55"/>
      <c r="H15" s="55" t="s">
        <v>212</v>
      </c>
      <c r="I15" s="55" t="s">
        <v>97</v>
      </c>
      <c r="J15" s="55">
        <v>42370</v>
      </c>
      <c r="K15" s="55">
        <v>44166</v>
      </c>
      <c r="L15" s="55">
        <v>46000</v>
      </c>
      <c r="M15" s="55" t="s">
        <v>232</v>
      </c>
      <c r="N15" s="55" t="s">
        <v>49</v>
      </c>
      <c r="O15" s="55"/>
      <c r="P15" s="55" t="s">
        <v>229</v>
      </c>
      <c r="Q15" s="55" t="s">
        <v>230</v>
      </c>
      <c r="R15" s="55">
        <v>1</v>
      </c>
      <c r="S15" s="55"/>
      <c r="T15" s="55">
        <v>1</v>
      </c>
      <c r="U15" s="55" t="s">
        <v>93</v>
      </c>
      <c r="V15" s="55" t="s">
        <v>276</v>
      </c>
      <c r="W15" s="55" t="s">
        <v>372</v>
      </c>
      <c r="X15" s="55" t="s">
        <v>277</v>
      </c>
      <c r="Y15" s="55"/>
      <c r="Z15" s="55"/>
      <c r="AA15" s="55">
        <v>1</v>
      </c>
      <c r="AB15" s="55">
        <v>1</v>
      </c>
      <c r="AC15" s="55">
        <v>4</v>
      </c>
      <c r="AD15" s="55">
        <v>0</v>
      </c>
      <c r="AE15" s="55">
        <v>457</v>
      </c>
      <c r="AF15" s="55">
        <f>SUM(AA15:AE15)</f>
        <v>463</v>
      </c>
      <c r="AG15" s="55" t="s">
        <v>373</v>
      </c>
      <c r="AH15" s="55"/>
      <c r="AI15" s="55"/>
      <c r="AJ15" s="55"/>
      <c r="AK15" s="55"/>
      <c r="AL15" s="55" t="s">
        <v>367</v>
      </c>
      <c r="AM15" s="55" t="s">
        <v>278</v>
      </c>
      <c r="AN15" s="102"/>
    </row>
    <row r="16" spans="1:40" s="103" customFormat="1" ht="148.5" customHeight="1" x14ac:dyDescent="0.45">
      <c r="A16" s="55" t="str">
        <f>IF($U16="Complete",([2]Instructions!$D$8),"")</f>
        <v/>
      </c>
      <c r="B16" s="55">
        <f>IF($U16="Complete",1,([2]Instructions!$D$8))</f>
        <v>42551</v>
      </c>
      <c r="C16" s="55" t="s">
        <v>212</v>
      </c>
      <c r="D16" s="55" t="s">
        <v>233</v>
      </c>
      <c r="E16" s="55" t="s">
        <v>151</v>
      </c>
      <c r="F16" s="55" t="s">
        <v>307</v>
      </c>
      <c r="G16" s="55"/>
      <c r="H16" s="55" t="s">
        <v>212</v>
      </c>
      <c r="I16" s="55" t="s">
        <v>97</v>
      </c>
      <c r="J16" s="55">
        <v>42370</v>
      </c>
      <c r="K16" s="55">
        <v>44166</v>
      </c>
      <c r="L16" s="55">
        <v>446000</v>
      </c>
      <c r="M16" s="55" t="s">
        <v>264</v>
      </c>
      <c r="N16" s="55" t="s">
        <v>58</v>
      </c>
      <c r="O16" s="55"/>
      <c r="P16" s="55" t="s">
        <v>236</v>
      </c>
      <c r="Q16" s="55">
        <v>1750</v>
      </c>
      <c r="R16" s="55"/>
      <c r="S16" s="55"/>
      <c r="T16" s="55">
        <v>250</v>
      </c>
      <c r="U16" s="55" t="s">
        <v>93</v>
      </c>
      <c r="V16" s="55" t="s">
        <v>374</v>
      </c>
      <c r="W16" s="55" t="s">
        <v>352</v>
      </c>
      <c r="X16" s="55" t="s">
        <v>97</v>
      </c>
      <c r="Y16" s="55" t="s">
        <v>97</v>
      </c>
      <c r="Z16" s="55"/>
      <c r="AA16" s="55">
        <v>0</v>
      </c>
      <c r="AB16" s="55">
        <v>0</v>
      </c>
      <c r="AC16" s="55">
        <v>5</v>
      </c>
      <c r="AD16" s="55">
        <v>0</v>
      </c>
      <c r="AE16" s="55">
        <v>737</v>
      </c>
      <c r="AF16" s="55">
        <f>SUM(AA16:AE16)</f>
        <v>742</v>
      </c>
      <c r="AG16" s="55" t="s">
        <v>375</v>
      </c>
      <c r="AH16" s="55"/>
      <c r="AI16" s="55"/>
      <c r="AJ16" s="55"/>
      <c r="AK16" s="55"/>
      <c r="AL16" s="55" t="s">
        <v>382</v>
      </c>
      <c r="AM16" s="55" t="s">
        <v>376</v>
      </c>
      <c r="AN16" s="102"/>
    </row>
    <row r="17" spans="1:41" s="103" customFormat="1" ht="268.5" customHeight="1" x14ac:dyDescent="0.45">
      <c r="A17" s="55" t="str">
        <f>IF($U17="Complete",([2]Instructions!$D$8),"")</f>
        <v/>
      </c>
      <c r="B17" s="55">
        <f>IF($U17="Complete",1,([2]Instructions!$D$8))</f>
        <v>42551</v>
      </c>
      <c r="C17" s="55" t="s">
        <v>212</v>
      </c>
      <c r="D17" s="55" t="s">
        <v>234</v>
      </c>
      <c r="E17" s="55" t="s">
        <v>153</v>
      </c>
      <c r="F17" s="55" t="s">
        <v>320</v>
      </c>
      <c r="G17" s="55"/>
      <c r="H17" s="55" t="s">
        <v>212</v>
      </c>
      <c r="I17" s="55" t="s">
        <v>97</v>
      </c>
      <c r="J17" s="55">
        <v>42370</v>
      </c>
      <c r="K17" s="55">
        <v>44166</v>
      </c>
      <c r="L17" s="55">
        <v>205000</v>
      </c>
      <c r="M17" s="55" t="s">
        <v>314</v>
      </c>
      <c r="N17" s="55" t="s">
        <v>58</v>
      </c>
      <c r="O17" s="55"/>
      <c r="P17" s="55" t="s">
        <v>231</v>
      </c>
      <c r="Q17" s="55">
        <v>1750</v>
      </c>
      <c r="R17" s="55"/>
      <c r="S17" s="55"/>
      <c r="T17" s="55"/>
      <c r="U17" s="55" t="s">
        <v>93</v>
      </c>
      <c r="V17" s="55" t="s">
        <v>315</v>
      </c>
      <c r="W17" s="55" t="s">
        <v>340</v>
      </c>
      <c r="X17" s="55" t="s">
        <v>97</v>
      </c>
      <c r="Y17" s="55" t="s">
        <v>97</v>
      </c>
      <c r="Z17" s="55" t="s">
        <v>97</v>
      </c>
      <c r="AA17" s="55">
        <v>0</v>
      </c>
      <c r="AB17" s="55">
        <v>1</v>
      </c>
      <c r="AC17" s="55">
        <v>3</v>
      </c>
      <c r="AD17" s="55">
        <v>2</v>
      </c>
      <c r="AE17" s="55">
        <v>1371</v>
      </c>
      <c r="AF17" s="55">
        <f>SUM(AB17:AE17)</f>
        <v>1377</v>
      </c>
      <c r="AG17" s="55" t="s">
        <v>279</v>
      </c>
      <c r="AH17" s="55"/>
      <c r="AI17" s="55"/>
      <c r="AJ17" s="55"/>
      <c r="AK17" s="55"/>
      <c r="AL17" s="55" t="s">
        <v>368</v>
      </c>
      <c r="AM17" s="55" t="s">
        <v>263</v>
      </c>
      <c r="AN17" s="102"/>
    </row>
    <row r="18" spans="1:41" s="103" customFormat="1" ht="222.75" customHeight="1" x14ac:dyDescent="0.45">
      <c r="A18" s="55" t="str">
        <f>IF($U18="Complete",([2]Instructions!$D$8),"")</f>
        <v/>
      </c>
      <c r="B18" s="55">
        <f>IF($U18="Complete",1,([2]Instructions!$D$8))</f>
        <v>42551</v>
      </c>
      <c r="C18" s="55" t="s">
        <v>212</v>
      </c>
      <c r="D18" s="55" t="s">
        <v>235</v>
      </c>
      <c r="E18" s="55" t="s">
        <v>151</v>
      </c>
      <c r="F18" s="55" t="s">
        <v>341</v>
      </c>
      <c r="G18" s="55"/>
      <c r="H18" s="55" t="s">
        <v>212</v>
      </c>
      <c r="I18" s="55" t="s">
        <v>97</v>
      </c>
      <c r="J18" s="55">
        <v>42370</v>
      </c>
      <c r="K18" s="55">
        <v>44166</v>
      </c>
      <c r="L18" s="55">
        <v>635000</v>
      </c>
      <c r="M18" s="55"/>
      <c r="N18" s="55" t="s">
        <v>58</v>
      </c>
      <c r="O18" s="55" t="s">
        <v>267</v>
      </c>
      <c r="P18" s="55" t="s">
        <v>349</v>
      </c>
      <c r="Q18" s="55" t="s">
        <v>280</v>
      </c>
      <c r="R18" s="55">
        <v>0</v>
      </c>
      <c r="S18" s="55"/>
      <c r="T18" s="55">
        <v>350</v>
      </c>
      <c r="U18" s="55" t="s">
        <v>93</v>
      </c>
      <c r="V18" s="55" t="s">
        <v>316</v>
      </c>
      <c r="W18" s="55" t="s">
        <v>281</v>
      </c>
      <c r="X18" s="55" t="s">
        <v>97</v>
      </c>
      <c r="Y18" s="55" t="s">
        <v>266</v>
      </c>
      <c r="Z18" s="55" t="s">
        <v>97</v>
      </c>
      <c r="AA18" s="55">
        <v>0</v>
      </c>
      <c r="AB18" s="55">
        <v>0</v>
      </c>
      <c r="AC18" s="55">
        <v>8</v>
      </c>
      <c r="AD18" s="55">
        <v>0</v>
      </c>
      <c r="AE18" s="55">
        <f>2988+875</f>
        <v>3863</v>
      </c>
      <c r="AF18" s="55">
        <f>SUM(AA18:AE18)</f>
        <v>3871</v>
      </c>
      <c r="AG18" s="55" t="s">
        <v>268</v>
      </c>
      <c r="AH18" s="55"/>
      <c r="AI18" s="55"/>
      <c r="AJ18" s="55"/>
      <c r="AK18" s="55"/>
      <c r="AL18" s="55" t="s">
        <v>369</v>
      </c>
      <c r="AM18" s="55" t="s">
        <v>265</v>
      </c>
      <c r="AN18" s="102"/>
    </row>
    <row r="19" spans="1:41" s="38" customFormat="1" ht="312.75" customHeight="1" x14ac:dyDescent="0.25">
      <c r="A19" s="55" t="str">
        <f>IF($U19="Complete",(Instructions!$D$8),"")</f>
        <v/>
      </c>
      <c r="B19" s="55">
        <f>IF($U19="Complete",1,(Instructions!$D$8))</f>
        <v>42551</v>
      </c>
      <c r="C19" s="55" t="s">
        <v>212</v>
      </c>
      <c r="D19" s="55" t="s">
        <v>221</v>
      </c>
      <c r="E19" s="55" t="s">
        <v>151</v>
      </c>
      <c r="F19" s="55" t="s">
        <v>220</v>
      </c>
      <c r="G19" s="55"/>
      <c r="H19" s="55" t="s">
        <v>342</v>
      </c>
      <c r="I19" s="55" t="s">
        <v>97</v>
      </c>
      <c r="J19" s="55">
        <v>42370</v>
      </c>
      <c r="K19" s="55">
        <v>44166</v>
      </c>
      <c r="L19" s="55">
        <v>200000</v>
      </c>
      <c r="M19" s="55" t="s">
        <v>318</v>
      </c>
      <c r="N19" s="55" t="s">
        <v>58</v>
      </c>
      <c r="O19" s="55" t="s">
        <v>61</v>
      </c>
      <c r="P19" s="55" t="s">
        <v>319</v>
      </c>
      <c r="Q19" s="55" t="s">
        <v>327</v>
      </c>
      <c r="R19" s="55">
        <v>2</v>
      </c>
      <c r="S19" s="55">
        <v>16605791</v>
      </c>
      <c r="T19" s="55">
        <v>3</v>
      </c>
      <c r="U19" s="55" t="s">
        <v>93</v>
      </c>
      <c r="V19" s="55" t="s">
        <v>321</v>
      </c>
      <c r="W19" s="55" t="s">
        <v>343</v>
      </c>
      <c r="X19" s="55" t="s">
        <v>97</v>
      </c>
      <c r="Y19" s="55" t="s">
        <v>97</v>
      </c>
      <c r="Z19" s="55" t="s">
        <v>97</v>
      </c>
      <c r="AA19" s="55">
        <v>6</v>
      </c>
      <c r="AB19" s="55">
        <v>3</v>
      </c>
      <c r="AC19" s="55">
        <v>6</v>
      </c>
      <c r="AD19" s="55">
        <v>3</v>
      </c>
      <c r="AE19" s="55">
        <v>420</v>
      </c>
      <c r="AF19" s="55">
        <f>SUM(AA19:AE19)</f>
        <v>438</v>
      </c>
      <c r="AG19" s="55"/>
      <c r="AH19" s="55"/>
      <c r="AI19" s="55"/>
      <c r="AJ19" s="55"/>
      <c r="AK19" s="55"/>
      <c r="AL19" s="55" t="s">
        <v>384</v>
      </c>
      <c r="AM19" s="55" t="s">
        <v>350</v>
      </c>
      <c r="AN19" s="82"/>
    </row>
    <row r="20" spans="1:41" s="38" customFormat="1" ht="382.5" customHeight="1" x14ac:dyDescent="0.25">
      <c r="A20" s="55" t="str">
        <f>IF($U20="Complete",(Instructions!$D$8),"")</f>
        <v/>
      </c>
      <c r="B20" s="55">
        <f>IF($U20="Complete",1,(Instructions!$D$8))</f>
        <v>42551</v>
      </c>
      <c r="C20" s="55" t="s">
        <v>212</v>
      </c>
      <c r="D20" s="55" t="s">
        <v>253</v>
      </c>
      <c r="E20" s="55" t="s">
        <v>151</v>
      </c>
      <c r="F20" s="55" t="s">
        <v>254</v>
      </c>
      <c r="G20" s="55"/>
      <c r="H20" s="55" t="s">
        <v>322</v>
      </c>
      <c r="I20" s="55"/>
      <c r="J20" s="55">
        <v>40179</v>
      </c>
      <c r="K20" s="55">
        <v>44166</v>
      </c>
      <c r="L20" s="55">
        <v>550000</v>
      </c>
      <c r="M20" s="55" t="s">
        <v>328</v>
      </c>
      <c r="N20" s="55" t="s">
        <v>50</v>
      </c>
      <c r="O20" s="55" t="s">
        <v>255</v>
      </c>
      <c r="P20" s="55" t="s">
        <v>323</v>
      </c>
      <c r="Q20" s="55" t="s">
        <v>329</v>
      </c>
      <c r="R20" s="55">
        <v>0</v>
      </c>
      <c r="S20" s="55"/>
      <c r="T20" s="55">
        <v>20</v>
      </c>
      <c r="U20" s="55" t="s">
        <v>93</v>
      </c>
      <c r="V20" s="55" t="s">
        <v>256</v>
      </c>
      <c r="W20" s="55" t="s">
        <v>257</v>
      </c>
      <c r="X20" s="55" t="s">
        <v>97</v>
      </c>
      <c r="Y20" s="55" t="s">
        <v>97</v>
      </c>
      <c r="Z20" s="55" t="s">
        <v>97</v>
      </c>
      <c r="AA20" s="55">
        <v>5</v>
      </c>
      <c r="AB20" s="55">
        <v>2</v>
      </c>
      <c r="AC20" s="55">
        <v>6</v>
      </c>
      <c r="AD20" s="55">
        <v>0</v>
      </c>
      <c r="AE20" s="55">
        <v>624</v>
      </c>
      <c r="AF20" s="55">
        <f>SUM(AA20:AE20)</f>
        <v>637</v>
      </c>
      <c r="AG20" s="55"/>
      <c r="AH20" s="55"/>
      <c r="AI20" s="55"/>
      <c r="AJ20" s="55"/>
      <c r="AK20" s="55"/>
      <c r="AL20" s="55" t="s">
        <v>365</v>
      </c>
      <c r="AM20" s="55" t="s">
        <v>324</v>
      </c>
      <c r="AN20" s="100" t="s">
        <v>325</v>
      </c>
    </row>
    <row r="21" spans="1:41" s="38" customFormat="1" ht="80.5" x14ac:dyDescent="0.25">
      <c r="A21" s="55" t="str">
        <f>IF($U21="Complete",(Instructions!$D$8),"")</f>
        <v/>
      </c>
      <c r="B21" s="55">
        <f>IF($U21="Complete",1,(Instructions!$D$8))</f>
        <v>42551</v>
      </c>
      <c r="C21" s="55" t="s">
        <v>212</v>
      </c>
      <c r="D21" s="55" t="s">
        <v>258</v>
      </c>
      <c r="E21" s="55" t="s">
        <v>151</v>
      </c>
      <c r="F21" s="55" t="s">
        <v>259</v>
      </c>
      <c r="G21" s="55"/>
      <c r="H21" s="55" t="s">
        <v>322</v>
      </c>
      <c r="I21" s="55"/>
      <c r="J21" s="55">
        <v>42186</v>
      </c>
      <c r="K21" s="55">
        <v>43070</v>
      </c>
      <c r="L21" s="55">
        <v>60000</v>
      </c>
      <c r="M21" s="55" t="s">
        <v>317</v>
      </c>
      <c r="N21" s="55" t="s">
        <v>50</v>
      </c>
      <c r="O21" s="55" t="s">
        <v>59</v>
      </c>
      <c r="P21" s="55" t="s">
        <v>260</v>
      </c>
      <c r="Q21" s="55" t="s">
        <v>326</v>
      </c>
      <c r="R21" s="55">
        <v>6</v>
      </c>
      <c r="S21" s="55"/>
      <c r="T21" s="55"/>
      <c r="U21" s="55" t="s">
        <v>93</v>
      </c>
      <c r="V21" s="55" t="s">
        <v>261</v>
      </c>
      <c r="W21" s="55" t="s">
        <v>262</v>
      </c>
      <c r="X21" s="55" t="s">
        <v>97</v>
      </c>
      <c r="Y21" s="55" t="s">
        <v>97</v>
      </c>
      <c r="Z21" s="55" t="s">
        <v>97</v>
      </c>
      <c r="AA21" s="55"/>
      <c r="AB21" s="55"/>
      <c r="AC21" s="55">
        <v>80</v>
      </c>
      <c r="AD21" s="55"/>
      <c r="AE21" s="55"/>
      <c r="AF21" s="55">
        <v>80</v>
      </c>
      <c r="AG21" s="55"/>
      <c r="AH21" s="55"/>
      <c r="AI21" s="55"/>
      <c r="AJ21" s="55"/>
      <c r="AK21" s="55"/>
      <c r="AL21" s="55" t="s">
        <v>351</v>
      </c>
      <c r="AM21" s="55"/>
      <c r="AN21" s="82"/>
    </row>
    <row r="22" spans="1:41" s="38" customFormat="1" ht="230" x14ac:dyDescent="0.25">
      <c r="A22" s="55"/>
      <c r="B22" s="55"/>
      <c r="C22" s="55" t="s">
        <v>385</v>
      </c>
      <c r="D22" s="55" t="s">
        <v>386</v>
      </c>
      <c r="E22" s="55" t="s">
        <v>151</v>
      </c>
      <c r="F22" s="55" t="s">
        <v>387</v>
      </c>
      <c r="G22" s="55"/>
      <c r="H22" s="55" t="s">
        <v>388</v>
      </c>
      <c r="I22" s="55" t="s">
        <v>97</v>
      </c>
      <c r="J22" s="55">
        <v>42370</v>
      </c>
      <c r="K22" s="55">
        <v>44166</v>
      </c>
      <c r="L22" s="55">
        <v>625000</v>
      </c>
      <c r="M22" s="55" t="s">
        <v>389</v>
      </c>
      <c r="N22" s="55" t="s">
        <v>59</v>
      </c>
      <c r="O22" s="55" t="s">
        <v>97</v>
      </c>
      <c r="P22" s="55" t="s">
        <v>390</v>
      </c>
      <c r="Q22" s="55" t="s">
        <v>391</v>
      </c>
      <c r="R22" s="55">
        <v>0</v>
      </c>
      <c r="S22" s="55">
        <v>0</v>
      </c>
      <c r="T22" s="55">
        <v>0</v>
      </c>
      <c r="U22" s="55" t="s">
        <v>93</v>
      </c>
      <c r="V22" s="55" t="s">
        <v>392</v>
      </c>
      <c r="W22" s="55" t="s">
        <v>393</v>
      </c>
      <c r="X22" s="55" t="s">
        <v>394</v>
      </c>
      <c r="Y22" s="55" t="s">
        <v>395</v>
      </c>
      <c r="Z22" s="55" t="s">
        <v>396</v>
      </c>
      <c r="AA22" s="55">
        <v>9</v>
      </c>
      <c r="AB22" s="55">
        <v>3</v>
      </c>
      <c r="AC22" s="55">
        <v>15</v>
      </c>
      <c r="AD22" s="55">
        <v>3</v>
      </c>
      <c r="AE22" s="55">
        <v>0</v>
      </c>
      <c r="AF22" s="55">
        <v>30</v>
      </c>
      <c r="AG22" s="55" t="s">
        <v>397</v>
      </c>
      <c r="AH22" s="55"/>
      <c r="AI22" s="55"/>
      <c r="AJ22" s="55"/>
      <c r="AK22" s="55"/>
      <c r="AL22" s="55"/>
      <c r="AM22" s="55" t="s">
        <v>398</v>
      </c>
      <c r="AN22" s="55" t="s">
        <v>97</v>
      </c>
    </row>
    <row r="23" spans="1:41" s="38" customFormat="1" ht="115" x14ac:dyDescent="0.25">
      <c r="A23" s="55"/>
      <c r="B23" s="55"/>
      <c r="C23" s="55" t="s">
        <v>385</v>
      </c>
      <c r="D23" s="55" t="s">
        <v>399</v>
      </c>
      <c r="E23" s="55" t="s">
        <v>151</v>
      </c>
      <c r="F23" s="55" t="s">
        <v>400</v>
      </c>
      <c r="G23" s="55"/>
      <c r="H23" s="55" t="s">
        <v>401</v>
      </c>
      <c r="I23" s="55" t="s">
        <v>97</v>
      </c>
      <c r="J23" s="55">
        <v>42370</v>
      </c>
      <c r="K23" s="55">
        <v>44166</v>
      </c>
      <c r="L23" s="55">
        <v>125000</v>
      </c>
      <c r="M23" s="55">
        <v>0</v>
      </c>
      <c r="N23" s="55" t="s">
        <v>71</v>
      </c>
      <c r="O23" s="55" t="s">
        <v>97</v>
      </c>
      <c r="P23" s="55" t="s">
        <v>402</v>
      </c>
      <c r="Q23" s="55" t="s">
        <v>403</v>
      </c>
      <c r="R23" s="55">
        <v>1</v>
      </c>
      <c r="S23" s="55">
        <v>0</v>
      </c>
      <c r="T23" s="55">
        <v>0</v>
      </c>
      <c r="U23" s="55" t="s">
        <v>93</v>
      </c>
      <c r="V23" s="55" t="s">
        <v>404</v>
      </c>
      <c r="W23" s="55"/>
      <c r="X23" s="55"/>
      <c r="Y23" s="55" t="s">
        <v>395</v>
      </c>
      <c r="Z23" s="55" t="s">
        <v>396</v>
      </c>
      <c r="AA23" s="55">
        <v>0</v>
      </c>
      <c r="AB23" s="55">
        <v>0</v>
      </c>
      <c r="AC23" s="55">
        <v>4</v>
      </c>
      <c r="AD23" s="55">
        <v>3</v>
      </c>
      <c r="AE23" s="55">
        <v>0</v>
      </c>
      <c r="AF23" s="55">
        <v>7</v>
      </c>
      <c r="AG23" s="55" t="s">
        <v>405</v>
      </c>
      <c r="AH23" s="55"/>
      <c r="AI23" s="55"/>
      <c r="AJ23" s="55"/>
      <c r="AK23" s="55"/>
      <c r="AL23" s="55"/>
      <c r="AM23" s="55" t="s">
        <v>398</v>
      </c>
      <c r="AN23" s="55" t="s">
        <v>97</v>
      </c>
    </row>
    <row r="24" spans="1:41" s="38" customFormat="1" ht="57.5" x14ac:dyDescent="0.25">
      <c r="A24" s="55"/>
      <c r="B24" s="55"/>
      <c r="C24" s="55" t="s">
        <v>385</v>
      </c>
      <c r="D24" s="55" t="s">
        <v>406</v>
      </c>
      <c r="E24" s="55" t="s">
        <v>151</v>
      </c>
      <c r="F24" s="55" t="s">
        <v>407</v>
      </c>
      <c r="G24" s="55"/>
      <c r="H24" s="55" t="s">
        <v>385</v>
      </c>
      <c r="I24" s="55" t="s">
        <v>97</v>
      </c>
      <c r="J24" s="55">
        <v>42370</v>
      </c>
      <c r="K24" s="55">
        <v>44166</v>
      </c>
      <c r="L24" s="55">
        <v>125000</v>
      </c>
      <c r="M24" s="55">
        <v>0</v>
      </c>
      <c r="N24" s="55" t="s">
        <v>5</v>
      </c>
      <c r="O24" s="55" t="s">
        <v>97</v>
      </c>
      <c r="P24" s="55" t="s">
        <v>408</v>
      </c>
      <c r="Q24" s="55" t="s">
        <v>409</v>
      </c>
      <c r="R24" s="55">
        <v>0</v>
      </c>
      <c r="S24" s="55">
        <v>0</v>
      </c>
      <c r="T24" s="55">
        <v>0</v>
      </c>
      <c r="U24" s="55" t="s">
        <v>93</v>
      </c>
      <c r="V24" s="55" t="s">
        <v>410</v>
      </c>
      <c r="W24" s="55"/>
      <c r="X24" s="55"/>
      <c r="Y24" s="55" t="s">
        <v>395</v>
      </c>
      <c r="Z24" s="55" t="s">
        <v>396</v>
      </c>
      <c r="AA24" s="55">
        <v>0</v>
      </c>
      <c r="AB24" s="55">
        <v>2</v>
      </c>
      <c r="AC24" s="55">
        <v>3</v>
      </c>
      <c r="AD24" s="55">
        <v>4</v>
      </c>
      <c r="AE24" s="55">
        <v>0</v>
      </c>
      <c r="AF24" s="55">
        <v>9</v>
      </c>
      <c r="AG24" s="55" t="s">
        <v>411</v>
      </c>
      <c r="AH24" s="55"/>
      <c r="AI24" s="55"/>
      <c r="AJ24" s="55"/>
      <c r="AK24" s="55"/>
      <c r="AL24" s="55"/>
      <c r="AM24" s="55" t="s">
        <v>398</v>
      </c>
      <c r="AN24" s="55" t="s">
        <v>97</v>
      </c>
    </row>
    <row r="25" spans="1:41" s="38" customFormat="1" ht="57.5" x14ac:dyDescent="0.25">
      <c r="A25" s="55"/>
      <c r="B25" s="55"/>
      <c r="C25" s="55" t="s">
        <v>385</v>
      </c>
      <c r="D25" s="55" t="s">
        <v>412</v>
      </c>
      <c r="E25" s="55" t="s">
        <v>151</v>
      </c>
      <c r="F25" s="55" t="s">
        <v>413</v>
      </c>
      <c r="G25" s="55"/>
      <c r="H25" s="55" t="s">
        <v>385</v>
      </c>
      <c r="I25" s="55" t="s">
        <v>97</v>
      </c>
      <c r="J25" s="55">
        <v>42370</v>
      </c>
      <c r="K25" s="55">
        <v>44166</v>
      </c>
      <c r="L25" s="55">
        <v>375000</v>
      </c>
      <c r="M25" s="55">
        <v>0</v>
      </c>
      <c r="N25" s="55" t="s">
        <v>51</v>
      </c>
      <c r="O25" s="55" t="s">
        <v>97</v>
      </c>
      <c r="P25" s="55" t="s">
        <v>414</v>
      </c>
      <c r="Q25" s="55"/>
      <c r="R25" s="55">
        <v>0</v>
      </c>
      <c r="S25" s="55">
        <v>0</v>
      </c>
      <c r="T25" s="55">
        <v>5</v>
      </c>
      <c r="U25" s="55" t="s">
        <v>93</v>
      </c>
      <c r="V25" s="55" t="s">
        <v>415</v>
      </c>
      <c r="W25" s="55"/>
      <c r="X25" s="55"/>
      <c r="Y25" s="55" t="s">
        <v>395</v>
      </c>
      <c r="Z25" s="55" t="s">
        <v>396</v>
      </c>
      <c r="AA25" s="55">
        <v>0</v>
      </c>
      <c r="AB25" s="55">
        <v>0</v>
      </c>
      <c r="AC25" s="55">
        <v>10</v>
      </c>
      <c r="AD25" s="55">
        <v>1</v>
      </c>
      <c r="AE25" s="55">
        <v>90</v>
      </c>
      <c r="AF25" s="55">
        <v>101</v>
      </c>
      <c r="AG25" s="55" t="s">
        <v>416</v>
      </c>
      <c r="AH25" s="55"/>
      <c r="AI25" s="55"/>
      <c r="AJ25" s="55"/>
      <c r="AK25" s="55"/>
      <c r="AL25" s="55"/>
      <c r="AM25" s="55" t="s">
        <v>398</v>
      </c>
      <c r="AN25" s="55" t="s">
        <v>417</v>
      </c>
      <c r="AO25" s="55"/>
    </row>
    <row r="26" spans="1:41" s="38" customFormat="1" ht="161" x14ac:dyDescent="0.25">
      <c r="A26" s="55"/>
      <c r="B26" s="55"/>
      <c r="C26" s="55" t="s">
        <v>418</v>
      </c>
      <c r="D26" s="55" t="s">
        <v>419</v>
      </c>
      <c r="E26" s="55" t="s">
        <v>149</v>
      </c>
      <c r="F26" s="55" t="s">
        <v>420</v>
      </c>
      <c r="G26" s="55"/>
      <c r="H26" s="55" t="s">
        <v>421</v>
      </c>
      <c r="I26" s="55" t="s">
        <v>97</v>
      </c>
      <c r="J26" s="55">
        <v>42522</v>
      </c>
      <c r="K26" s="55">
        <v>44166</v>
      </c>
      <c r="L26" s="55" t="s">
        <v>422</v>
      </c>
      <c r="M26" s="55">
        <v>0</v>
      </c>
      <c r="N26" s="55" t="s">
        <v>59</v>
      </c>
      <c r="O26" s="55" t="s">
        <v>423</v>
      </c>
      <c r="P26" s="55" t="s">
        <v>424</v>
      </c>
      <c r="Q26" s="55" t="s">
        <v>425</v>
      </c>
      <c r="R26" s="55">
        <v>0</v>
      </c>
      <c r="S26" s="55">
        <v>0</v>
      </c>
      <c r="T26" s="55">
        <v>0</v>
      </c>
      <c r="U26" s="55" t="s">
        <v>93</v>
      </c>
      <c r="V26" s="55" t="s">
        <v>426</v>
      </c>
      <c r="W26" s="55" t="s">
        <v>427</v>
      </c>
      <c r="X26" s="55" t="s">
        <v>267</v>
      </c>
      <c r="Y26" s="55" t="s">
        <v>267</v>
      </c>
      <c r="Z26" s="55" t="s">
        <v>267</v>
      </c>
      <c r="AA26" s="55">
        <v>0</v>
      </c>
      <c r="AB26" s="55">
        <v>1</v>
      </c>
      <c r="AC26" s="55">
        <v>5</v>
      </c>
      <c r="AD26" s="55">
        <v>2</v>
      </c>
      <c r="AE26" s="55">
        <v>0</v>
      </c>
      <c r="AF26" s="55">
        <v>8</v>
      </c>
      <c r="AG26" s="55"/>
      <c r="AH26" s="55"/>
      <c r="AI26" s="55"/>
      <c r="AJ26" s="55" t="s">
        <v>428</v>
      </c>
      <c r="AK26" s="55"/>
      <c r="AL26" s="55"/>
      <c r="AM26" s="55" t="s">
        <v>429</v>
      </c>
      <c r="AN26" s="55" t="s">
        <v>97</v>
      </c>
    </row>
    <row r="27" spans="1:41" s="38" customFormat="1" ht="138" x14ac:dyDescent="0.25">
      <c r="A27" s="55"/>
      <c r="B27" s="55"/>
      <c r="C27" s="55" t="s">
        <v>418</v>
      </c>
      <c r="D27" s="55" t="s">
        <v>430</v>
      </c>
      <c r="E27" s="55" t="s">
        <v>149</v>
      </c>
      <c r="F27" s="55" t="s">
        <v>431</v>
      </c>
      <c r="G27" s="55"/>
      <c r="H27" s="55" t="s">
        <v>421</v>
      </c>
      <c r="I27" s="55" t="s">
        <v>97</v>
      </c>
      <c r="J27" s="55">
        <v>42522</v>
      </c>
      <c r="K27" s="55">
        <v>44166</v>
      </c>
      <c r="L27" s="55">
        <v>0</v>
      </c>
      <c r="M27" s="55">
        <v>0</v>
      </c>
      <c r="N27" s="55" t="s">
        <v>62</v>
      </c>
      <c r="O27" s="55" t="s">
        <v>423</v>
      </c>
      <c r="P27" s="55" t="s">
        <v>432</v>
      </c>
      <c r="Q27" s="55" t="s">
        <v>425</v>
      </c>
      <c r="R27" s="55">
        <v>0</v>
      </c>
      <c r="S27" s="55">
        <v>0</v>
      </c>
      <c r="T27" s="55">
        <v>0</v>
      </c>
      <c r="U27" s="55" t="s">
        <v>93</v>
      </c>
      <c r="V27" s="55" t="s">
        <v>433</v>
      </c>
      <c r="W27" s="55" t="s">
        <v>427</v>
      </c>
      <c r="X27" s="55" t="s">
        <v>267</v>
      </c>
      <c r="Y27" s="55" t="s">
        <v>267</v>
      </c>
      <c r="Z27" s="55" t="s">
        <v>267</v>
      </c>
      <c r="AA27" s="55">
        <v>3</v>
      </c>
      <c r="AB27" s="55">
        <v>1</v>
      </c>
      <c r="AC27" s="55">
        <v>7</v>
      </c>
      <c r="AD27" s="55">
        <v>2</v>
      </c>
      <c r="AE27" s="55">
        <v>0</v>
      </c>
      <c r="AF27" s="55">
        <v>13</v>
      </c>
      <c r="AG27" s="55"/>
      <c r="AH27" s="55"/>
      <c r="AI27" s="55"/>
      <c r="AJ27" s="55" t="s">
        <v>434</v>
      </c>
      <c r="AK27" s="55"/>
      <c r="AL27" s="55"/>
      <c r="AM27" s="55" t="s">
        <v>435</v>
      </c>
      <c r="AN27" s="55" t="s">
        <v>97</v>
      </c>
    </row>
    <row r="28" spans="1:41" s="38" customFormat="1" ht="57.5" x14ac:dyDescent="0.25">
      <c r="A28" s="55"/>
      <c r="B28" s="55"/>
      <c r="C28" s="55" t="s">
        <v>418</v>
      </c>
      <c r="D28" s="55" t="s">
        <v>436</v>
      </c>
      <c r="E28" s="55" t="s">
        <v>149</v>
      </c>
      <c r="F28" s="55" t="s">
        <v>437</v>
      </c>
      <c r="G28" s="55"/>
      <c r="H28" s="55" t="s">
        <v>421</v>
      </c>
      <c r="I28" s="55" t="s">
        <v>97</v>
      </c>
      <c r="J28" s="55">
        <v>42522</v>
      </c>
      <c r="K28" s="55">
        <v>44166</v>
      </c>
      <c r="L28" s="55">
        <v>0</v>
      </c>
      <c r="M28" s="55">
        <v>0</v>
      </c>
      <c r="N28" s="55" t="s">
        <v>64</v>
      </c>
      <c r="O28" s="55" t="s">
        <v>58</v>
      </c>
      <c r="P28" s="55" t="s">
        <v>438</v>
      </c>
      <c r="Q28" s="55" t="s">
        <v>425</v>
      </c>
      <c r="R28" s="55">
        <v>0</v>
      </c>
      <c r="S28" s="55">
        <v>0</v>
      </c>
      <c r="T28" s="55">
        <v>0</v>
      </c>
      <c r="U28" s="55" t="s">
        <v>93</v>
      </c>
      <c r="V28" s="55" t="s">
        <v>439</v>
      </c>
      <c r="W28" s="55" t="s">
        <v>427</v>
      </c>
      <c r="X28" s="55" t="s">
        <v>267</v>
      </c>
      <c r="Y28" s="55" t="s">
        <v>267</v>
      </c>
      <c r="Z28" s="55" t="s">
        <v>267</v>
      </c>
      <c r="AA28" s="55">
        <v>0</v>
      </c>
      <c r="AB28" s="55">
        <v>1</v>
      </c>
      <c r="AC28" s="55">
        <v>4</v>
      </c>
      <c r="AD28" s="55">
        <v>2</v>
      </c>
      <c r="AE28" s="55">
        <v>0</v>
      </c>
      <c r="AF28" s="55">
        <v>7</v>
      </c>
      <c r="AG28" s="55"/>
      <c r="AH28" s="55"/>
      <c r="AI28" s="55"/>
      <c r="AJ28" s="55" t="s">
        <v>440</v>
      </c>
      <c r="AK28" s="55"/>
      <c r="AL28" s="55"/>
      <c r="AM28" s="55" t="s">
        <v>441</v>
      </c>
      <c r="AN28" s="55" t="s">
        <v>97</v>
      </c>
    </row>
    <row r="29" spans="1:41" s="38" customFormat="1" ht="57.5" x14ac:dyDescent="0.25">
      <c r="A29" s="55"/>
      <c r="B29" s="55"/>
      <c r="C29" s="55" t="s">
        <v>418</v>
      </c>
      <c r="D29" s="55" t="s">
        <v>442</v>
      </c>
      <c r="E29" s="55" t="s">
        <v>149</v>
      </c>
      <c r="F29" s="55" t="s">
        <v>443</v>
      </c>
      <c r="G29" s="55"/>
      <c r="H29" s="55" t="s">
        <v>421</v>
      </c>
      <c r="I29" s="55" t="s">
        <v>97</v>
      </c>
      <c r="J29" s="55">
        <v>42522</v>
      </c>
      <c r="K29" s="55">
        <v>44166</v>
      </c>
      <c r="L29" s="55">
        <v>0</v>
      </c>
      <c r="M29" s="55">
        <v>0</v>
      </c>
      <c r="N29" s="55" t="s">
        <v>58</v>
      </c>
      <c r="O29" s="55" t="s">
        <v>444</v>
      </c>
      <c r="P29" s="55" t="s">
        <v>445</v>
      </c>
      <c r="Q29" s="55" t="s">
        <v>425</v>
      </c>
      <c r="R29" s="55">
        <v>0</v>
      </c>
      <c r="S29" s="55">
        <v>0</v>
      </c>
      <c r="T29" s="55">
        <v>0</v>
      </c>
      <c r="U29" s="55" t="s">
        <v>93</v>
      </c>
      <c r="V29" s="55" t="s">
        <v>446</v>
      </c>
      <c r="W29" s="55" t="s">
        <v>427</v>
      </c>
      <c r="X29" s="55" t="s">
        <v>267</v>
      </c>
      <c r="Y29" s="55" t="s">
        <v>267</v>
      </c>
      <c r="Z29" s="55" t="s">
        <v>267</v>
      </c>
      <c r="AA29" s="55">
        <v>0</v>
      </c>
      <c r="AB29" s="55">
        <v>0</v>
      </c>
      <c r="AC29" s="55">
        <v>3</v>
      </c>
      <c r="AD29" s="55">
        <v>2</v>
      </c>
      <c r="AE29" s="55">
        <v>0</v>
      </c>
      <c r="AF29" s="55">
        <v>5</v>
      </c>
      <c r="AG29" s="55"/>
      <c r="AH29" s="55"/>
      <c r="AI29" s="55"/>
      <c r="AJ29" s="55" t="s">
        <v>447</v>
      </c>
      <c r="AK29" s="55"/>
      <c r="AL29" s="55"/>
      <c r="AM29" s="55" t="s">
        <v>448</v>
      </c>
      <c r="AN29" s="55" t="s">
        <v>97</v>
      </c>
    </row>
    <row r="30" spans="1:41" s="38" customFormat="1" ht="409.5" x14ac:dyDescent="0.25">
      <c r="A30" s="55"/>
      <c r="B30" s="55"/>
      <c r="C30" s="55" t="s">
        <v>449</v>
      </c>
      <c r="D30" s="55" t="s">
        <v>450</v>
      </c>
      <c r="E30" s="55" t="s">
        <v>152</v>
      </c>
      <c r="F30" s="55" t="s">
        <v>451</v>
      </c>
      <c r="G30" s="55"/>
      <c r="H30" s="55" t="s">
        <v>452</v>
      </c>
      <c r="I30" s="55" t="s">
        <v>97</v>
      </c>
      <c r="J30" s="55">
        <v>42461</v>
      </c>
      <c r="K30" s="55">
        <v>44196</v>
      </c>
      <c r="L30" s="55" t="s">
        <v>97</v>
      </c>
      <c r="M30" s="55" t="s">
        <v>97</v>
      </c>
      <c r="N30" s="55" t="s">
        <v>50</v>
      </c>
      <c r="O30" s="55" t="s">
        <v>97</v>
      </c>
      <c r="P30" s="55" t="s">
        <v>453</v>
      </c>
      <c r="Q30" s="55" t="s">
        <v>454</v>
      </c>
      <c r="R30" s="55"/>
      <c r="S30" s="55"/>
      <c r="T30" s="55"/>
      <c r="U30" s="55" t="s">
        <v>93</v>
      </c>
      <c r="V30" s="55" t="s">
        <v>455</v>
      </c>
      <c r="W30" s="55" t="s">
        <v>456</v>
      </c>
      <c r="X30" s="55" t="s">
        <v>457</v>
      </c>
      <c r="Y30" s="55" t="s">
        <v>266</v>
      </c>
      <c r="Z30" s="55" t="s">
        <v>97</v>
      </c>
      <c r="AA30" s="55">
        <v>0</v>
      </c>
      <c r="AB30" s="55">
        <v>0</v>
      </c>
      <c r="AC30" s="55">
        <v>12</v>
      </c>
      <c r="AD30" s="55">
        <v>0</v>
      </c>
      <c r="AE30" s="55">
        <v>0</v>
      </c>
      <c r="AF30" s="55">
        <v>12</v>
      </c>
      <c r="AG30" s="55"/>
      <c r="AH30" s="55"/>
      <c r="AI30" s="55"/>
      <c r="AJ30" s="55" t="s">
        <v>458</v>
      </c>
      <c r="AK30" s="55" t="s">
        <v>459</v>
      </c>
      <c r="AL30" s="55"/>
      <c r="AM30" s="55" t="s">
        <v>460</v>
      </c>
      <c r="AN30" s="55" t="s">
        <v>97</v>
      </c>
    </row>
    <row r="31" spans="1:41" s="38" customFormat="1" ht="409.5" x14ac:dyDescent="0.25">
      <c r="A31" s="55"/>
      <c r="B31" s="55"/>
      <c r="C31" s="55" t="s">
        <v>449</v>
      </c>
      <c r="D31" s="55" t="s">
        <v>461</v>
      </c>
      <c r="E31" s="55" t="s">
        <v>149</v>
      </c>
      <c r="F31" s="55" t="s">
        <v>462</v>
      </c>
      <c r="G31" s="55"/>
      <c r="H31" s="55" t="s">
        <v>463</v>
      </c>
      <c r="I31" s="55" t="s">
        <v>97</v>
      </c>
      <c r="J31" s="55">
        <v>42370</v>
      </c>
      <c r="K31" s="55">
        <v>44196</v>
      </c>
      <c r="L31" s="55" t="s">
        <v>97</v>
      </c>
      <c r="M31" s="55" t="s">
        <v>97</v>
      </c>
      <c r="N31" s="55" t="s">
        <v>54</v>
      </c>
      <c r="O31" s="55" t="s">
        <v>58</v>
      </c>
      <c r="P31" s="55" t="s">
        <v>464</v>
      </c>
      <c r="Q31" s="55" t="s">
        <v>465</v>
      </c>
      <c r="R31" s="55">
        <v>1</v>
      </c>
      <c r="S31" s="55"/>
      <c r="T31" s="55"/>
      <c r="U31" s="55" t="s">
        <v>93</v>
      </c>
      <c r="V31" s="55" t="s">
        <v>466</v>
      </c>
      <c r="W31" s="55" t="s">
        <v>467</v>
      </c>
      <c r="X31" s="55" t="s">
        <v>457</v>
      </c>
      <c r="Y31" s="55" t="s">
        <v>266</v>
      </c>
      <c r="Z31" s="55" t="s">
        <v>457</v>
      </c>
      <c r="AA31" s="55">
        <v>28</v>
      </c>
      <c r="AB31" s="55">
        <v>2</v>
      </c>
      <c r="AC31" s="55">
        <v>33</v>
      </c>
      <c r="AD31" s="55">
        <v>6</v>
      </c>
      <c r="AE31" s="55">
        <v>167</v>
      </c>
      <c r="AF31" s="55">
        <v>436</v>
      </c>
      <c r="AG31" s="55"/>
      <c r="AH31" s="55"/>
      <c r="AI31" s="55"/>
      <c r="AJ31" s="55" t="s">
        <v>468</v>
      </c>
      <c r="AK31" s="55" t="s">
        <v>469</v>
      </c>
      <c r="AL31" s="55"/>
      <c r="AM31" s="55" t="s">
        <v>470</v>
      </c>
      <c r="AN31" s="55" t="s">
        <v>471</v>
      </c>
    </row>
    <row r="32" spans="1:41" s="38" customFormat="1" ht="345" x14ac:dyDescent="0.25">
      <c r="A32" s="55"/>
      <c r="B32" s="55"/>
      <c r="C32" s="55" t="s">
        <v>449</v>
      </c>
      <c r="D32" s="55" t="s">
        <v>472</v>
      </c>
      <c r="E32" s="55" t="s">
        <v>149</v>
      </c>
      <c r="F32" s="55" t="s">
        <v>473</v>
      </c>
      <c r="G32" s="55"/>
      <c r="H32" s="55" t="s">
        <v>474</v>
      </c>
      <c r="I32" s="55" t="s">
        <v>97</v>
      </c>
      <c r="J32" s="55">
        <v>42370</v>
      </c>
      <c r="K32" s="55">
        <v>43101</v>
      </c>
      <c r="L32" s="55" t="s">
        <v>97</v>
      </c>
      <c r="M32" s="55" t="s">
        <v>97</v>
      </c>
      <c r="N32" s="55" t="s">
        <v>56</v>
      </c>
      <c r="O32" s="55" t="s">
        <v>475</v>
      </c>
      <c r="P32" s="55" t="s">
        <v>476</v>
      </c>
      <c r="Q32" s="55" t="s">
        <v>477</v>
      </c>
      <c r="R32" s="55">
        <v>1</v>
      </c>
      <c r="S32" s="55"/>
      <c r="T32" s="55"/>
      <c r="U32" s="55" t="s">
        <v>93</v>
      </c>
      <c r="V32" s="55" t="s">
        <v>478</v>
      </c>
      <c r="W32" s="55" t="s">
        <v>479</v>
      </c>
      <c r="X32" s="55"/>
      <c r="Y32" s="55"/>
      <c r="Z32" s="55"/>
      <c r="AA32" s="55"/>
      <c r="AB32" s="55"/>
      <c r="AC32" s="55"/>
      <c r="AD32" s="55"/>
      <c r="AE32" s="55"/>
      <c r="AF32" s="55"/>
      <c r="AG32" s="55"/>
      <c r="AH32" s="55"/>
      <c r="AI32" s="55"/>
      <c r="AJ32" s="55" t="s">
        <v>480</v>
      </c>
      <c r="AK32" s="55" t="s">
        <v>481</v>
      </c>
      <c r="AL32" s="55"/>
      <c r="AM32" s="55" t="s">
        <v>482</v>
      </c>
      <c r="AN32" s="55" t="s">
        <v>97</v>
      </c>
    </row>
    <row r="33" spans="1:40" s="38" customFormat="1" ht="276" x14ac:dyDescent="0.25">
      <c r="A33" s="55"/>
      <c r="B33" s="55"/>
      <c r="C33" s="55" t="s">
        <v>449</v>
      </c>
      <c r="D33" s="55" t="s">
        <v>483</v>
      </c>
      <c r="E33" s="55" t="s">
        <v>149</v>
      </c>
      <c r="F33" s="55" t="s">
        <v>484</v>
      </c>
      <c r="G33" s="55"/>
      <c r="H33" s="55" t="s">
        <v>485</v>
      </c>
      <c r="I33" s="55" t="s">
        <v>97</v>
      </c>
      <c r="J33" s="55">
        <v>42370</v>
      </c>
      <c r="K33" s="55">
        <v>44196</v>
      </c>
      <c r="L33" s="55" t="s">
        <v>97</v>
      </c>
      <c r="M33" s="55" t="s">
        <v>97</v>
      </c>
      <c r="N33" s="55" t="s">
        <v>58</v>
      </c>
      <c r="O33" s="55" t="s">
        <v>486</v>
      </c>
      <c r="P33" s="55" t="s">
        <v>487</v>
      </c>
      <c r="Q33" s="55" t="s">
        <v>488</v>
      </c>
      <c r="R33" s="55"/>
      <c r="S33" s="55"/>
      <c r="T33" s="55"/>
      <c r="U33" s="55" t="s">
        <v>93</v>
      </c>
      <c r="V33" s="55" t="s">
        <v>489</v>
      </c>
      <c r="W33" s="55" t="s">
        <v>490</v>
      </c>
      <c r="X33" s="55"/>
      <c r="Y33" s="55"/>
      <c r="Z33" s="55"/>
      <c r="AA33" s="55"/>
      <c r="AB33" s="55"/>
      <c r="AC33" s="55">
        <v>20</v>
      </c>
      <c r="AD33" s="55"/>
      <c r="AE33" s="55"/>
      <c r="AF33" s="55">
        <v>40</v>
      </c>
      <c r="AG33" s="55"/>
      <c r="AH33" s="55"/>
      <c r="AI33" s="55"/>
      <c r="AJ33" s="55" t="s">
        <v>491</v>
      </c>
      <c r="AK33" s="55" t="s">
        <v>492</v>
      </c>
      <c r="AL33" s="55"/>
      <c r="AM33" s="55" t="s">
        <v>493</v>
      </c>
      <c r="AN33" s="55" t="s">
        <v>97</v>
      </c>
    </row>
    <row r="34" spans="1:40" s="38" customFormat="1" ht="310.5" x14ac:dyDescent="0.25">
      <c r="A34" s="55"/>
      <c r="B34" s="55"/>
      <c r="C34" s="55" t="s">
        <v>449</v>
      </c>
      <c r="D34" s="55" t="s">
        <v>494</v>
      </c>
      <c r="E34" s="55" t="s">
        <v>149</v>
      </c>
      <c r="F34" s="55" t="s">
        <v>495</v>
      </c>
      <c r="G34" s="55"/>
      <c r="H34" s="55" t="s">
        <v>496</v>
      </c>
      <c r="I34" s="55" t="s">
        <v>97</v>
      </c>
      <c r="J34" s="55">
        <v>42370</v>
      </c>
      <c r="K34" s="55">
        <v>44196</v>
      </c>
      <c r="L34" s="55" t="s">
        <v>97</v>
      </c>
      <c r="M34" s="55" t="s">
        <v>97</v>
      </c>
      <c r="N34" s="55" t="s">
        <v>51</v>
      </c>
      <c r="O34" s="55" t="s">
        <v>242</v>
      </c>
      <c r="P34" s="55" t="s">
        <v>497</v>
      </c>
      <c r="Q34" s="55" t="s">
        <v>498</v>
      </c>
      <c r="R34" s="55"/>
      <c r="S34" s="55"/>
      <c r="T34" s="55"/>
      <c r="U34" s="55" t="s">
        <v>93</v>
      </c>
      <c r="V34" s="55" t="s">
        <v>499</v>
      </c>
      <c r="W34" s="55" t="s">
        <v>500</v>
      </c>
      <c r="X34" s="55"/>
      <c r="Y34" s="55"/>
      <c r="Z34" s="55"/>
      <c r="AA34" s="55"/>
      <c r="AB34" s="55"/>
      <c r="AC34" s="55"/>
      <c r="AD34" s="55"/>
      <c r="AE34" s="55"/>
      <c r="AF34" s="55"/>
      <c r="AG34" s="55"/>
      <c r="AH34" s="55"/>
      <c r="AI34" s="55"/>
      <c r="AJ34" s="55" t="s">
        <v>501</v>
      </c>
      <c r="AK34" s="55" t="s">
        <v>502</v>
      </c>
      <c r="AL34" s="55"/>
      <c r="AM34" s="55" t="s">
        <v>503</v>
      </c>
      <c r="AN34" s="55" t="s">
        <v>97</v>
      </c>
    </row>
    <row r="35" spans="1:40" s="38" customFormat="1" ht="195.5" x14ac:dyDescent="0.25">
      <c r="A35" s="55"/>
      <c r="B35" s="55"/>
      <c r="C35" s="55" t="s">
        <v>504</v>
      </c>
      <c r="D35" s="55" t="s">
        <v>505</v>
      </c>
      <c r="E35" s="55" t="s">
        <v>151</v>
      </c>
      <c r="F35" s="55" t="s">
        <v>506</v>
      </c>
      <c r="G35" s="55"/>
      <c r="H35" s="55" t="s">
        <v>507</v>
      </c>
      <c r="I35" s="55" t="s">
        <v>97</v>
      </c>
      <c r="J35" s="55">
        <v>42370</v>
      </c>
      <c r="K35" s="55">
        <v>42705</v>
      </c>
      <c r="L35" s="55">
        <v>184275</v>
      </c>
      <c r="M35" s="55" t="s">
        <v>508</v>
      </c>
      <c r="N35" s="55" t="s">
        <v>54</v>
      </c>
      <c r="O35" s="55" t="s">
        <v>58</v>
      </c>
      <c r="P35" s="55" t="s">
        <v>509</v>
      </c>
      <c r="Q35" s="55" t="s">
        <v>510</v>
      </c>
      <c r="R35" s="55"/>
      <c r="S35" s="55"/>
      <c r="T35" s="55"/>
      <c r="U35" s="55" t="s">
        <v>92</v>
      </c>
      <c r="V35" s="55" t="s">
        <v>511</v>
      </c>
      <c r="W35" s="55" t="s">
        <v>97</v>
      </c>
      <c r="X35" s="55" t="s">
        <v>512</v>
      </c>
      <c r="Y35" s="55"/>
      <c r="Z35" s="55"/>
      <c r="AA35" s="55">
        <v>0</v>
      </c>
      <c r="AB35" s="55">
        <v>2</v>
      </c>
      <c r="AC35" s="55">
        <v>7</v>
      </c>
      <c r="AD35" s="55">
        <v>3</v>
      </c>
      <c r="AE35" s="55"/>
      <c r="AF35" s="55">
        <v>12</v>
      </c>
      <c r="AG35" s="55"/>
      <c r="AH35" s="55"/>
      <c r="AI35" s="55"/>
      <c r="AJ35" s="55" t="s">
        <v>513</v>
      </c>
      <c r="AK35" s="55"/>
      <c r="AL35" s="55" t="s">
        <v>514</v>
      </c>
      <c r="AM35" s="55" t="s">
        <v>515</v>
      </c>
    </row>
    <row r="36" spans="1:40" s="38" customFormat="1" ht="409.5" x14ac:dyDescent="0.25">
      <c r="A36" s="55"/>
      <c r="B36" s="55"/>
      <c r="C36" s="55" t="s">
        <v>504</v>
      </c>
      <c r="D36" s="55" t="s">
        <v>516</v>
      </c>
      <c r="E36" s="55" t="s">
        <v>151</v>
      </c>
      <c r="F36" s="55" t="s">
        <v>517</v>
      </c>
      <c r="G36" s="55"/>
      <c r="H36" s="55" t="s">
        <v>507</v>
      </c>
      <c r="I36" s="55" t="s">
        <v>97</v>
      </c>
      <c r="J36" s="55">
        <v>42371</v>
      </c>
      <c r="K36" s="55">
        <v>42706</v>
      </c>
      <c r="L36" s="55">
        <v>20475</v>
      </c>
      <c r="M36" s="55" t="s">
        <v>518</v>
      </c>
      <c r="N36" s="55" t="s">
        <v>54</v>
      </c>
      <c r="O36" s="55" t="s">
        <v>58</v>
      </c>
      <c r="P36" s="55" t="s">
        <v>519</v>
      </c>
      <c r="Q36" s="55" t="s">
        <v>520</v>
      </c>
      <c r="R36" s="55"/>
      <c r="S36" s="55"/>
      <c r="T36" s="55">
        <v>43</v>
      </c>
      <c r="U36" s="55" t="s">
        <v>92</v>
      </c>
      <c r="V36" s="55" t="s">
        <v>521</v>
      </c>
      <c r="W36" s="55" t="s">
        <v>522</v>
      </c>
      <c r="X36" s="55" t="s">
        <v>523</v>
      </c>
      <c r="Y36" s="55" t="s">
        <v>524</v>
      </c>
      <c r="Z36" s="55"/>
      <c r="AA36" s="55"/>
      <c r="AB36" s="55"/>
      <c r="AC36" s="55">
        <v>21</v>
      </c>
      <c r="AD36" s="55">
        <v>9</v>
      </c>
      <c r="AE36" s="55"/>
      <c r="AF36" s="55">
        <v>30</v>
      </c>
      <c r="AG36" s="55"/>
      <c r="AH36" s="55"/>
      <c r="AI36" s="55"/>
      <c r="AJ36" s="55" t="s">
        <v>525</v>
      </c>
      <c r="AK36" s="55"/>
      <c r="AL36" s="55" t="s">
        <v>527</v>
      </c>
      <c r="AM36" s="55" t="s">
        <v>528</v>
      </c>
      <c r="AN36" s="104" t="s">
        <v>526</v>
      </c>
    </row>
    <row r="37" spans="1:40" s="38" customFormat="1" ht="128.25" customHeight="1" x14ac:dyDescent="0.25">
      <c r="A37" s="55" t="str">
        <f>IF($U37="Complete",(Instructions!$D$8),"")</f>
        <v/>
      </c>
      <c r="B37" s="55">
        <f>IF($U37="Complete",1,(Instructions!$D$8))</f>
        <v>42551</v>
      </c>
      <c r="C37" s="55" t="s">
        <v>529</v>
      </c>
      <c r="D37" s="55" t="s">
        <v>530</v>
      </c>
      <c r="E37" s="55" t="s">
        <v>151</v>
      </c>
      <c r="F37" s="55" t="s">
        <v>531</v>
      </c>
      <c r="G37" s="55"/>
      <c r="H37" s="55" t="s">
        <v>529</v>
      </c>
      <c r="I37" s="55"/>
      <c r="J37" s="55">
        <v>41640</v>
      </c>
      <c r="K37" s="55">
        <v>44166</v>
      </c>
      <c r="L37" s="55">
        <v>70000</v>
      </c>
      <c r="M37" s="55">
        <v>310000</v>
      </c>
      <c r="N37" s="55" t="s">
        <v>64</v>
      </c>
      <c r="O37" s="55"/>
      <c r="P37" s="55" t="s">
        <v>532</v>
      </c>
      <c r="Q37" s="55" t="s">
        <v>533</v>
      </c>
      <c r="R37" s="55"/>
      <c r="S37" s="55">
        <v>230000</v>
      </c>
      <c r="T37" s="55"/>
      <c r="U37" s="55" t="s">
        <v>93</v>
      </c>
      <c r="V37" s="55" t="s">
        <v>534</v>
      </c>
      <c r="W37" s="55" t="s">
        <v>535</v>
      </c>
      <c r="X37" s="55" t="s">
        <v>536</v>
      </c>
      <c r="Y37" s="55"/>
      <c r="Z37" s="55"/>
      <c r="AA37" s="55">
        <v>7</v>
      </c>
      <c r="AB37" s="55">
        <v>3</v>
      </c>
      <c r="AC37" s="55">
        <v>12</v>
      </c>
      <c r="AD37" s="55"/>
      <c r="AE37" s="55"/>
      <c r="AF37" s="55">
        <v>52</v>
      </c>
      <c r="AG37" s="55" t="s">
        <v>537</v>
      </c>
      <c r="AH37" s="55"/>
      <c r="AI37" s="55"/>
      <c r="AJ37" s="55"/>
      <c r="AK37" s="55"/>
      <c r="AL37" s="55"/>
      <c r="AM37" s="55"/>
      <c r="AN37" s="82"/>
    </row>
    <row r="38" spans="1:40" s="38" customFormat="1" ht="119.25" customHeight="1" x14ac:dyDescent="0.25">
      <c r="A38" s="55" t="str">
        <f>IF($U38="Complete",(Instructions!$D$8),"")</f>
        <v/>
      </c>
      <c r="B38" s="55">
        <f>IF($U38="Complete",1,(Instructions!$D$8))</f>
        <v>42551</v>
      </c>
      <c r="C38" s="55" t="s">
        <v>529</v>
      </c>
      <c r="D38" s="55" t="s">
        <v>538</v>
      </c>
      <c r="E38" s="55" t="s">
        <v>151</v>
      </c>
      <c r="F38" s="55"/>
      <c r="G38" s="55"/>
      <c r="H38" s="55"/>
      <c r="I38" s="55"/>
      <c r="J38" s="55"/>
      <c r="K38" s="55"/>
      <c r="L38" s="55"/>
      <c r="M38" s="55"/>
      <c r="N38" s="55" t="s">
        <v>64</v>
      </c>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row>
    <row r="39" spans="1:40" s="38" customFormat="1" ht="138" x14ac:dyDescent="0.25">
      <c r="A39" s="55" t="str">
        <f>IF($U39="Complete",(Instructions!$D$8),"")</f>
        <v/>
      </c>
      <c r="B39" s="55">
        <f>IF($U39="Complete",1,(Instructions!$D$8))</f>
        <v>42551</v>
      </c>
      <c r="C39" s="55" t="s">
        <v>529</v>
      </c>
      <c r="D39" s="55" t="s">
        <v>539</v>
      </c>
      <c r="E39" s="55" t="s">
        <v>151</v>
      </c>
      <c r="F39" s="55" t="s">
        <v>540</v>
      </c>
      <c r="G39" s="55"/>
      <c r="H39" s="55" t="s">
        <v>541</v>
      </c>
      <c r="I39" s="55"/>
      <c r="J39" s="55">
        <v>42370</v>
      </c>
      <c r="K39" s="55">
        <v>44166</v>
      </c>
      <c r="L39" s="55">
        <v>500</v>
      </c>
      <c r="M39" s="55">
        <v>1000</v>
      </c>
      <c r="N39" s="55" t="s">
        <v>58</v>
      </c>
      <c r="O39" s="55" t="s">
        <v>71</v>
      </c>
      <c r="P39" s="55" t="s">
        <v>542</v>
      </c>
      <c r="Q39" s="55" t="s">
        <v>543</v>
      </c>
      <c r="R39" s="55"/>
      <c r="S39" s="55"/>
      <c r="T39" s="55"/>
      <c r="U39" s="55" t="s">
        <v>93</v>
      </c>
      <c r="V39" s="55" t="s">
        <v>544</v>
      </c>
      <c r="W39" s="55" t="s">
        <v>545</v>
      </c>
      <c r="X39" s="55"/>
      <c r="Y39" s="55"/>
      <c r="Z39" s="55"/>
      <c r="AA39" s="55"/>
      <c r="AB39" s="55"/>
      <c r="AC39" s="55">
        <v>160</v>
      </c>
      <c r="AD39" s="55"/>
      <c r="AE39" s="55"/>
      <c r="AF39" s="55">
        <v>373</v>
      </c>
      <c r="AG39" s="55" t="s">
        <v>546</v>
      </c>
      <c r="AH39" s="55"/>
      <c r="AI39" s="55"/>
      <c r="AJ39" s="55"/>
      <c r="AK39" s="55"/>
      <c r="AL39" s="55"/>
      <c r="AM39" s="55"/>
      <c r="AN39" s="106"/>
    </row>
    <row r="40" spans="1:40" s="38" customFormat="1" ht="198" customHeight="1" x14ac:dyDescent="0.25">
      <c r="A40" s="55" t="str">
        <f>IF($U40="Complete",(Instructions!$D$8),"")</f>
        <v/>
      </c>
      <c r="B40" s="55">
        <f>IF($U40="Complete",1,(Instructions!$D$8))</f>
        <v>42551</v>
      </c>
      <c r="C40" s="55" t="s">
        <v>529</v>
      </c>
      <c r="D40" s="55" t="s">
        <v>547</v>
      </c>
      <c r="E40" s="55" t="s">
        <v>151</v>
      </c>
      <c r="F40" s="55" t="s">
        <v>548</v>
      </c>
      <c r="G40" s="55"/>
      <c r="H40" s="55" t="s">
        <v>541</v>
      </c>
      <c r="I40" s="55"/>
      <c r="J40" s="55">
        <v>42370</v>
      </c>
      <c r="K40" s="55">
        <v>44166</v>
      </c>
      <c r="L40" s="55">
        <v>103925</v>
      </c>
      <c r="M40" s="55">
        <v>50000</v>
      </c>
      <c r="N40" s="55" t="s">
        <v>58</v>
      </c>
      <c r="O40" s="55" t="s">
        <v>71</v>
      </c>
      <c r="P40" s="55" t="s">
        <v>549</v>
      </c>
      <c r="Q40" s="55" t="s">
        <v>550</v>
      </c>
      <c r="R40" s="55"/>
      <c r="S40" s="55"/>
      <c r="T40" s="55"/>
      <c r="U40" s="55" t="s">
        <v>93</v>
      </c>
      <c r="V40" s="55" t="s">
        <v>551</v>
      </c>
      <c r="W40" s="55" t="s">
        <v>552</v>
      </c>
      <c r="X40" s="55"/>
      <c r="Y40" s="55"/>
      <c r="Z40" s="55"/>
      <c r="AA40" s="55">
        <v>1</v>
      </c>
      <c r="AB40" s="55"/>
      <c r="AC40" s="55">
        <v>28</v>
      </c>
      <c r="AD40" s="55"/>
      <c r="AE40" s="55"/>
      <c r="AF40" s="55">
        <v>40</v>
      </c>
      <c r="AG40" s="55" t="s">
        <v>553</v>
      </c>
      <c r="AH40" s="55"/>
      <c r="AI40" s="55"/>
      <c r="AJ40" s="55"/>
      <c r="AK40" s="55"/>
      <c r="AL40" s="55"/>
      <c r="AM40" s="55" t="s">
        <v>554</v>
      </c>
      <c r="AN40" s="106"/>
    </row>
    <row r="41" spans="1:40" s="38" customFormat="1" ht="115" x14ac:dyDescent="0.25">
      <c r="A41" s="55" t="str">
        <f>IF($U41="Complete",(Instructions!$D$8),"")</f>
        <v/>
      </c>
      <c r="B41" s="55">
        <f>IF($U41="Complete",1,(Instructions!$D$8))</f>
        <v>42551</v>
      </c>
      <c r="C41" s="55" t="s">
        <v>529</v>
      </c>
      <c r="D41" s="55" t="s">
        <v>555</v>
      </c>
      <c r="E41" s="55" t="s">
        <v>149</v>
      </c>
      <c r="F41" s="55" t="s">
        <v>556</v>
      </c>
      <c r="G41" s="55"/>
      <c r="H41" s="55" t="s">
        <v>557</v>
      </c>
      <c r="I41" s="55"/>
      <c r="J41" s="55">
        <v>43070</v>
      </c>
      <c r="K41" s="55">
        <v>44166</v>
      </c>
      <c r="L41" s="55">
        <v>75000</v>
      </c>
      <c r="M41" s="55">
        <v>75000</v>
      </c>
      <c r="N41" s="55" t="s">
        <v>61</v>
      </c>
      <c r="O41" s="55"/>
      <c r="P41" s="55" t="s">
        <v>558</v>
      </c>
      <c r="Q41" s="55" t="s">
        <v>559</v>
      </c>
      <c r="R41" s="55">
        <v>1</v>
      </c>
      <c r="S41" s="55"/>
      <c r="T41" s="55"/>
      <c r="U41" s="55" t="s">
        <v>93</v>
      </c>
      <c r="V41" s="55" t="s">
        <v>560</v>
      </c>
      <c r="W41" s="55" t="s">
        <v>556</v>
      </c>
      <c r="X41" s="55" t="s">
        <v>561</v>
      </c>
      <c r="Y41" s="55"/>
      <c r="Z41" s="55"/>
      <c r="AA41" s="55">
        <v>7</v>
      </c>
      <c r="AB41" s="55"/>
      <c r="AC41" s="55">
        <v>3</v>
      </c>
      <c r="AD41" s="55"/>
      <c r="AE41" s="55"/>
      <c r="AF41" s="55">
        <v>10</v>
      </c>
      <c r="AG41" s="55" t="s">
        <v>562</v>
      </c>
      <c r="AH41" s="55"/>
      <c r="AI41" s="55"/>
      <c r="AJ41" s="55"/>
      <c r="AK41" s="55"/>
      <c r="AL41" s="55"/>
      <c r="AM41" s="55" t="s">
        <v>563</v>
      </c>
      <c r="AN41" s="106"/>
    </row>
    <row r="42" spans="1:40" s="38" customFormat="1" ht="134.25" customHeight="1" x14ac:dyDescent="0.25">
      <c r="A42" s="55" t="str">
        <f>IF($U42="Complete",(Instructions!$D$8),"")</f>
        <v/>
      </c>
      <c r="B42" s="55">
        <f>IF($U42="Complete",1,(Instructions!$D$8))</f>
        <v>42551</v>
      </c>
      <c r="C42" s="55" t="s">
        <v>529</v>
      </c>
      <c r="D42" s="55" t="s">
        <v>564</v>
      </c>
      <c r="E42" s="55" t="s">
        <v>151</v>
      </c>
      <c r="F42" s="55" t="s">
        <v>565</v>
      </c>
      <c r="G42" s="55"/>
      <c r="H42" s="55" t="s">
        <v>566</v>
      </c>
      <c r="I42" s="55"/>
      <c r="J42" s="55">
        <v>42401</v>
      </c>
      <c r="K42" s="55">
        <v>42552</v>
      </c>
      <c r="L42" s="55">
        <v>500</v>
      </c>
      <c r="M42" s="55">
        <v>3000</v>
      </c>
      <c r="N42" s="55" t="s">
        <v>56</v>
      </c>
      <c r="O42" s="55"/>
      <c r="P42" s="55" t="s">
        <v>567</v>
      </c>
      <c r="Q42" s="55" t="s">
        <v>568</v>
      </c>
      <c r="R42" s="55">
        <v>1</v>
      </c>
      <c r="S42" s="55"/>
      <c r="T42" s="55"/>
      <c r="U42" s="55" t="s">
        <v>93</v>
      </c>
      <c r="V42" s="55" t="s">
        <v>569</v>
      </c>
      <c r="W42" s="55" t="s">
        <v>570</v>
      </c>
      <c r="X42" s="55"/>
      <c r="Y42" s="55"/>
      <c r="Z42" s="55"/>
      <c r="AA42" s="55">
        <v>7</v>
      </c>
      <c r="AB42" s="55">
        <v>10</v>
      </c>
      <c r="AC42" s="55">
        <v>5</v>
      </c>
      <c r="AD42" s="55">
        <v>10</v>
      </c>
      <c r="AE42" s="55"/>
      <c r="AF42" s="55">
        <v>57</v>
      </c>
      <c r="AG42" s="55" t="s">
        <v>571</v>
      </c>
      <c r="AH42" s="55"/>
      <c r="AI42" s="55"/>
      <c r="AJ42" s="55"/>
      <c r="AK42" s="55"/>
      <c r="AL42" s="55"/>
      <c r="AM42" s="55"/>
      <c r="AN42" s="106"/>
    </row>
    <row r="43" spans="1:40" s="38" customFormat="1" ht="174.75" customHeight="1" x14ac:dyDescent="0.25">
      <c r="A43" s="55" t="str">
        <f>IF($U43="Complete",(Instructions!$D$8),"")</f>
        <v/>
      </c>
      <c r="B43" s="55">
        <f>IF($U43="Complete",1,(Instructions!$D$8))</f>
        <v>42551</v>
      </c>
      <c r="C43" s="55" t="s">
        <v>529</v>
      </c>
      <c r="D43" s="55" t="s">
        <v>572</v>
      </c>
      <c r="E43" s="55" t="s">
        <v>153</v>
      </c>
      <c r="F43" s="55" t="s">
        <v>573</v>
      </c>
      <c r="G43" s="55"/>
      <c r="H43" s="55" t="s">
        <v>574</v>
      </c>
      <c r="I43" s="55"/>
      <c r="J43" s="55">
        <v>40909</v>
      </c>
      <c r="K43" s="55">
        <v>44166</v>
      </c>
      <c r="L43" s="55">
        <v>4000</v>
      </c>
      <c r="M43" s="55">
        <v>750</v>
      </c>
      <c r="N43" s="55" t="s">
        <v>51</v>
      </c>
      <c r="O43" s="55" t="s">
        <v>50</v>
      </c>
      <c r="P43" s="55" t="s">
        <v>575</v>
      </c>
      <c r="Q43" s="55"/>
      <c r="R43" s="55"/>
      <c r="S43" s="55"/>
      <c r="T43" s="55"/>
      <c r="U43" s="55" t="s">
        <v>93</v>
      </c>
      <c r="V43" s="55"/>
      <c r="W43" s="55"/>
      <c r="X43" s="55"/>
      <c r="Y43" s="55"/>
      <c r="Z43" s="55"/>
      <c r="AA43" s="55"/>
      <c r="AB43" s="55">
        <v>1</v>
      </c>
      <c r="AC43" s="55">
        <v>5</v>
      </c>
      <c r="AD43" s="55">
        <v>3</v>
      </c>
      <c r="AE43" s="55">
        <v>700</v>
      </c>
      <c r="AF43" s="55">
        <v>843</v>
      </c>
      <c r="AG43" s="55" t="s">
        <v>576</v>
      </c>
      <c r="AH43" s="55"/>
      <c r="AI43" s="55"/>
      <c r="AJ43" s="55"/>
      <c r="AK43" s="55"/>
      <c r="AL43" s="55"/>
      <c r="AM43" s="55"/>
      <c r="AN43" s="105" t="s">
        <v>577</v>
      </c>
    </row>
    <row r="44" spans="1:40" s="38" customFormat="1" ht="119.25" customHeight="1" x14ac:dyDescent="0.25">
      <c r="A44" s="55" t="str">
        <f>IF($U44="Complete",(Instructions!$D$8),"")</f>
        <v/>
      </c>
      <c r="B44" s="55">
        <f>IF($U44="Complete",1,(Instructions!$D$8))</f>
        <v>42551</v>
      </c>
      <c r="C44" s="55" t="s">
        <v>529</v>
      </c>
      <c r="D44" s="55" t="s">
        <v>578</v>
      </c>
      <c r="E44" s="55" t="s">
        <v>153</v>
      </c>
      <c r="F44" s="55" t="s">
        <v>579</v>
      </c>
      <c r="G44" s="55"/>
      <c r="H44" s="55" t="s">
        <v>580</v>
      </c>
      <c r="I44" s="55"/>
      <c r="J44" s="55">
        <v>40909</v>
      </c>
      <c r="K44" s="55">
        <v>44166</v>
      </c>
      <c r="L44" s="55">
        <v>1500</v>
      </c>
      <c r="M44" s="55">
        <v>250</v>
      </c>
      <c r="N44" s="55" t="s">
        <v>50</v>
      </c>
      <c r="O44" s="55" t="s">
        <v>58</v>
      </c>
      <c r="P44" s="55" t="s">
        <v>581</v>
      </c>
      <c r="Q44" s="55"/>
      <c r="R44" s="55"/>
      <c r="S44" s="55"/>
      <c r="T44" s="55"/>
      <c r="U44" s="55" t="s">
        <v>93</v>
      </c>
      <c r="V44" s="55" t="s">
        <v>582</v>
      </c>
      <c r="W44" s="55" t="s">
        <v>583</v>
      </c>
      <c r="X44" s="55"/>
      <c r="Y44" s="55"/>
      <c r="Z44" s="55"/>
      <c r="AA44" s="55"/>
      <c r="AB44" s="55"/>
      <c r="AC44" s="55">
        <v>15</v>
      </c>
      <c r="AD44" s="55">
        <v>3</v>
      </c>
      <c r="AE44" s="55">
        <v>150</v>
      </c>
      <c r="AF44" s="55">
        <v>303</v>
      </c>
      <c r="AG44" s="55" t="s">
        <v>584</v>
      </c>
      <c r="AH44" s="55"/>
      <c r="AI44" s="55"/>
      <c r="AJ44" s="55"/>
      <c r="AK44" s="55"/>
      <c r="AL44" s="55"/>
      <c r="AM44" s="55"/>
      <c r="AN44" s="98"/>
    </row>
    <row r="45" spans="1:40" s="38" customFormat="1" ht="92" x14ac:dyDescent="0.25">
      <c r="A45" s="55" t="str">
        <f>IF($U45="Complete",(Instructions!$D$8),"")</f>
        <v/>
      </c>
      <c r="B45" s="55">
        <f>IF($U45="Complete",1,(Instructions!$D$8))</f>
        <v>42551</v>
      </c>
      <c r="C45" s="55" t="s">
        <v>529</v>
      </c>
      <c r="D45" s="55" t="s">
        <v>585</v>
      </c>
      <c r="E45" s="55" t="s">
        <v>153</v>
      </c>
      <c r="F45" s="55" t="s">
        <v>586</v>
      </c>
      <c r="G45" s="55"/>
      <c r="H45" s="55" t="s">
        <v>580</v>
      </c>
      <c r="I45" s="55"/>
      <c r="J45" s="55">
        <v>42248</v>
      </c>
      <c r="K45" s="55">
        <v>43100</v>
      </c>
      <c r="L45" s="55">
        <v>32500</v>
      </c>
      <c r="M45" s="55">
        <v>0</v>
      </c>
      <c r="N45" s="55" t="s">
        <v>50</v>
      </c>
      <c r="O45" s="55"/>
      <c r="P45" s="55" t="s">
        <v>587</v>
      </c>
      <c r="Q45" s="55"/>
      <c r="R45" s="55">
        <v>13</v>
      </c>
      <c r="S45" s="55">
        <v>1300000</v>
      </c>
      <c r="T45" s="55"/>
      <c r="U45" s="55" t="s">
        <v>93</v>
      </c>
      <c r="V45" s="55" t="s">
        <v>588</v>
      </c>
      <c r="W45" s="55"/>
      <c r="X45" s="55"/>
      <c r="Y45" s="55"/>
      <c r="Z45" s="55"/>
      <c r="AA45" s="55"/>
      <c r="AB45" s="55"/>
      <c r="AC45" s="55">
        <v>3</v>
      </c>
      <c r="AD45" s="55">
        <v>15</v>
      </c>
      <c r="AE45" s="55"/>
      <c r="AF45" s="55">
        <v>51</v>
      </c>
      <c r="AG45" s="55" t="s">
        <v>589</v>
      </c>
      <c r="AH45" s="55"/>
      <c r="AI45" s="55"/>
      <c r="AJ45" s="55"/>
      <c r="AK45" s="55"/>
      <c r="AL45" s="55"/>
      <c r="AM45" s="55"/>
      <c r="AN45" s="106"/>
    </row>
    <row r="46" spans="1:40" s="38" customFormat="1" ht="237" customHeight="1" x14ac:dyDescent="0.25">
      <c r="A46" s="55" t="str">
        <f>IF($U46="Complete",(Instructions!$D$8),"")</f>
        <v/>
      </c>
      <c r="B46" s="55">
        <f>IF($U46="Complete",1,(Instructions!$D$8))</f>
        <v>42551</v>
      </c>
      <c r="C46" s="55" t="s">
        <v>529</v>
      </c>
      <c r="D46" s="55" t="s">
        <v>590</v>
      </c>
      <c r="E46" s="55" t="s">
        <v>153</v>
      </c>
      <c r="F46" s="55" t="s">
        <v>591</v>
      </c>
      <c r="G46" s="55"/>
      <c r="H46" s="55" t="s">
        <v>580</v>
      </c>
      <c r="I46" s="55"/>
      <c r="J46" s="55">
        <v>40909</v>
      </c>
      <c r="K46" s="55">
        <v>44166</v>
      </c>
      <c r="L46" s="55">
        <v>3500</v>
      </c>
      <c r="M46" s="55">
        <v>1000</v>
      </c>
      <c r="N46" s="55" t="s">
        <v>50</v>
      </c>
      <c r="O46" s="55"/>
      <c r="P46" s="55" t="s">
        <v>592</v>
      </c>
      <c r="Q46" s="55"/>
      <c r="R46" s="55"/>
      <c r="S46" s="55"/>
      <c r="T46" s="55">
        <v>4</v>
      </c>
      <c r="U46" s="55" t="s">
        <v>93</v>
      </c>
      <c r="V46" s="55" t="s">
        <v>593</v>
      </c>
      <c r="W46" s="55" t="s">
        <v>594</v>
      </c>
      <c r="X46" s="55"/>
      <c r="Y46" s="55"/>
      <c r="Z46" s="55"/>
      <c r="AA46" s="55"/>
      <c r="AB46" s="55"/>
      <c r="AC46" s="55">
        <v>40</v>
      </c>
      <c r="AD46" s="55">
        <v>5</v>
      </c>
      <c r="AE46" s="55"/>
      <c r="AF46" s="55">
        <v>87</v>
      </c>
      <c r="AG46" s="55" t="s">
        <v>595</v>
      </c>
      <c r="AH46" s="55"/>
      <c r="AI46" s="55"/>
      <c r="AJ46" s="55"/>
      <c r="AK46" s="55"/>
      <c r="AL46" s="55"/>
      <c r="AM46" s="55"/>
      <c r="AN46" s="105" t="s">
        <v>596</v>
      </c>
    </row>
    <row r="47" spans="1:40" s="38" customFormat="1" ht="119.25" customHeight="1" x14ac:dyDescent="0.25">
      <c r="A47" s="55" t="str">
        <f>IF($U47="Complete",(Instructions!$D$8),"")</f>
        <v/>
      </c>
      <c r="B47" s="55">
        <f>IF($U47="Complete",1,(Instructions!$D$8))</f>
        <v>42551</v>
      </c>
      <c r="C47" s="55" t="s">
        <v>529</v>
      </c>
      <c r="D47" s="55" t="s">
        <v>597</v>
      </c>
      <c r="E47" s="55" t="s">
        <v>153</v>
      </c>
      <c r="F47" s="55" t="s">
        <v>598</v>
      </c>
      <c r="G47" s="55"/>
      <c r="H47" s="55" t="s">
        <v>599</v>
      </c>
      <c r="I47" s="55"/>
      <c r="J47" s="55">
        <v>40544</v>
      </c>
      <c r="K47" s="55">
        <v>44166</v>
      </c>
      <c r="L47" s="55">
        <v>22875</v>
      </c>
      <c r="M47" s="55">
        <v>5000</v>
      </c>
      <c r="N47" s="55" t="s">
        <v>53</v>
      </c>
      <c r="O47" s="55" t="s">
        <v>51</v>
      </c>
      <c r="P47" s="55" t="s">
        <v>600</v>
      </c>
      <c r="Q47" s="55" t="s">
        <v>601</v>
      </c>
      <c r="R47" s="55"/>
      <c r="S47" s="55"/>
      <c r="T47" s="55"/>
      <c r="U47" s="55" t="s">
        <v>93</v>
      </c>
      <c r="V47" s="55" t="s">
        <v>602</v>
      </c>
      <c r="W47" s="55" t="s">
        <v>603</v>
      </c>
      <c r="X47" s="55"/>
      <c r="Y47" s="55"/>
      <c r="Z47" s="55"/>
      <c r="AA47" s="55"/>
      <c r="AB47" s="55"/>
      <c r="AC47" s="55">
        <v>5</v>
      </c>
      <c r="AD47" s="55">
        <v>6</v>
      </c>
      <c r="AE47" s="55"/>
      <c r="AF47" s="55">
        <v>19</v>
      </c>
      <c r="AG47" s="55" t="s">
        <v>604</v>
      </c>
      <c r="AH47" s="55"/>
      <c r="AI47" s="55"/>
      <c r="AJ47" s="55"/>
      <c r="AK47" s="55"/>
      <c r="AL47" s="55"/>
      <c r="AM47" s="55"/>
      <c r="AN47" s="106"/>
    </row>
    <row r="48" spans="1:40" s="38" customFormat="1" ht="102.75" customHeight="1" x14ac:dyDescent="0.25">
      <c r="A48" s="55" t="str">
        <f>IF($U48="Complete",(Instructions!$D$8),"")</f>
        <v/>
      </c>
      <c r="B48" s="55">
        <f>IF($U48="Complete",1,(Instructions!$D$8))</f>
        <v>42551</v>
      </c>
      <c r="C48" s="55" t="s">
        <v>529</v>
      </c>
      <c r="D48" s="55" t="s">
        <v>605</v>
      </c>
      <c r="E48" s="55" t="s">
        <v>151</v>
      </c>
      <c r="F48" s="55" t="s">
        <v>606</v>
      </c>
      <c r="G48" s="55"/>
      <c r="H48" s="55" t="s">
        <v>580</v>
      </c>
      <c r="I48" s="55"/>
      <c r="J48" s="55">
        <v>42370</v>
      </c>
      <c r="K48" s="55">
        <v>44166</v>
      </c>
      <c r="L48" s="55">
        <v>75000</v>
      </c>
      <c r="M48" s="55">
        <v>200000</v>
      </c>
      <c r="N48" s="55" t="s">
        <v>46</v>
      </c>
      <c r="O48" s="55" t="s">
        <v>48</v>
      </c>
      <c r="P48" s="55" t="s">
        <v>607</v>
      </c>
      <c r="Q48" s="55" t="s">
        <v>608</v>
      </c>
      <c r="R48" s="55"/>
      <c r="S48" s="55"/>
      <c r="T48" s="55"/>
      <c r="U48" s="55" t="s">
        <v>93</v>
      </c>
      <c r="V48" s="55" t="s">
        <v>609</v>
      </c>
      <c r="W48" s="55" t="s">
        <v>610</v>
      </c>
      <c r="X48" s="55" t="s">
        <v>611</v>
      </c>
      <c r="Y48" s="55"/>
      <c r="Z48" s="55"/>
      <c r="AA48" s="55"/>
      <c r="AB48" s="55">
        <v>3</v>
      </c>
      <c r="AC48" s="55">
        <v>6</v>
      </c>
      <c r="AD48" s="55">
        <v>4</v>
      </c>
      <c r="AE48" s="55"/>
      <c r="AF48" s="55">
        <v>62</v>
      </c>
      <c r="AG48" s="55" t="s">
        <v>612</v>
      </c>
      <c r="AH48" s="55"/>
      <c r="AI48" s="55"/>
      <c r="AJ48" s="55"/>
      <c r="AK48" s="55"/>
      <c r="AL48" s="55"/>
      <c r="AM48" s="55"/>
      <c r="AN48" s="55"/>
    </row>
    <row r="49" spans="1:16384" s="38" customFormat="1" ht="253" x14ac:dyDescent="0.25">
      <c r="A49" s="55" t="str">
        <f>IF($U49="Complete",(Instructions!$D$8),"")</f>
        <v/>
      </c>
      <c r="B49" s="55">
        <f>IF($U49="Complete",1,(Instructions!$D$8))</f>
        <v>42551</v>
      </c>
      <c r="C49" s="55" t="s">
        <v>529</v>
      </c>
      <c r="D49" s="55" t="s">
        <v>613</v>
      </c>
      <c r="E49" s="55" t="s">
        <v>151</v>
      </c>
      <c r="F49" s="55" t="s">
        <v>614</v>
      </c>
      <c r="G49" s="55"/>
      <c r="H49" s="55" t="s">
        <v>580</v>
      </c>
      <c r="I49" s="55"/>
      <c r="J49" s="55">
        <v>42370</v>
      </c>
      <c r="K49" s="55">
        <v>44166</v>
      </c>
      <c r="L49" s="55"/>
      <c r="M49" s="55">
        <v>400000</v>
      </c>
      <c r="N49" s="55" t="s">
        <v>63</v>
      </c>
      <c r="O49" s="55" t="s">
        <v>49</v>
      </c>
      <c r="P49" s="55" t="s">
        <v>615</v>
      </c>
      <c r="Q49" s="55" t="s">
        <v>616</v>
      </c>
      <c r="R49" s="55"/>
      <c r="S49" s="55"/>
      <c r="T49" s="55"/>
      <c r="U49" s="55" t="s">
        <v>93</v>
      </c>
      <c r="V49" s="55" t="s">
        <v>617</v>
      </c>
      <c r="W49" s="55" t="s">
        <v>610</v>
      </c>
      <c r="X49" s="55" t="s">
        <v>611</v>
      </c>
      <c r="Y49" s="55"/>
      <c r="Z49" s="55"/>
      <c r="AA49" s="55"/>
      <c r="AB49" s="55">
        <v>3</v>
      </c>
      <c r="AC49" s="55">
        <v>6</v>
      </c>
      <c r="AD49" s="55">
        <v>4</v>
      </c>
      <c r="AE49" s="55"/>
      <c r="AF49" s="55">
        <v>62</v>
      </c>
      <c r="AG49" s="55" t="s">
        <v>618</v>
      </c>
      <c r="AH49" s="55"/>
      <c r="AI49" s="55"/>
      <c r="AJ49" s="55"/>
      <c r="AK49" s="55"/>
      <c r="AL49" s="55"/>
      <c r="AM49" s="55"/>
      <c r="AN49" s="106"/>
    </row>
    <row r="50" spans="1:16384" s="38" customFormat="1" ht="397.5" customHeight="1" x14ac:dyDescent="0.25">
      <c r="A50" s="55" t="str">
        <f>IF($U50="Complete",(Instructions!$D$8),"")</f>
        <v/>
      </c>
      <c r="B50" s="55">
        <f>IF($U50="Complete",1,(Instructions!$D$8))</f>
        <v>42551</v>
      </c>
      <c r="C50" s="55" t="s">
        <v>529</v>
      </c>
      <c r="D50" s="55" t="s">
        <v>619</v>
      </c>
      <c r="E50" s="55" t="s">
        <v>151</v>
      </c>
      <c r="F50" s="55" t="s">
        <v>620</v>
      </c>
      <c r="G50" s="55"/>
      <c r="H50" s="55" t="s">
        <v>580</v>
      </c>
      <c r="I50" s="55"/>
      <c r="J50" s="55">
        <v>42370</v>
      </c>
      <c r="K50" s="55">
        <v>42795</v>
      </c>
      <c r="L50" s="55">
        <v>30000</v>
      </c>
      <c r="M50" s="55">
        <v>100000</v>
      </c>
      <c r="N50" s="55" t="s">
        <v>50</v>
      </c>
      <c r="O50" s="55"/>
      <c r="P50" s="55" t="s">
        <v>621</v>
      </c>
      <c r="Q50" s="55" t="s">
        <v>622</v>
      </c>
      <c r="R50" s="55"/>
      <c r="S50" s="55"/>
      <c r="T50" s="55">
        <v>6</v>
      </c>
      <c r="U50" s="55" t="s">
        <v>93</v>
      </c>
      <c r="V50" s="55" t="s">
        <v>623</v>
      </c>
      <c r="W50" s="55" t="s">
        <v>624</v>
      </c>
      <c r="X50" s="55"/>
      <c r="Y50" s="55"/>
      <c r="Z50" s="55"/>
      <c r="AA50" s="55"/>
      <c r="AB50" s="55">
        <v>3</v>
      </c>
      <c r="AC50" s="55">
        <v>5</v>
      </c>
      <c r="AD50" s="55">
        <v>8</v>
      </c>
      <c r="AE50" s="55">
        <v>150</v>
      </c>
      <c r="AF50" s="55">
        <v>212</v>
      </c>
      <c r="AG50" s="55" t="s">
        <v>625</v>
      </c>
      <c r="AH50" s="55"/>
      <c r="AI50" s="55"/>
      <c r="AJ50" s="55"/>
      <c r="AK50" s="55"/>
      <c r="AL50" s="55"/>
      <c r="AM50" s="55"/>
      <c r="AN50" s="107" t="s">
        <v>626</v>
      </c>
    </row>
    <row r="51" spans="1:16384" s="38" customFormat="1" ht="102.75" customHeight="1" x14ac:dyDescent="0.25">
      <c r="A51" s="55" t="str">
        <f>IF($U51="Complete",(Instructions!$D$8),"")</f>
        <v/>
      </c>
      <c r="B51" s="55">
        <f>IF($U51="Complete",1,(Instructions!$D$8))</f>
        <v>42551</v>
      </c>
      <c r="C51" s="55"/>
      <c r="D51" s="55" t="s">
        <v>619</v>
      </c>
      <c r="E51" s="55"/>
      <c r="F51" s="55" t="s">
        <v>627</v>
      </c>
      <c r="G51" s="55"/>
      <c r="H51" s="55"/>
      <c r="I51" s="55"/>
      <c r="J51" s="55"/>
      <c r="K51" s="55"/>
      <c r="L51" s="55"/>
      <c r="M51" s="55"/>
      <c r="N51" s="55" t="s">
        <v>50</v>
      </c>
      <c r="O51" s="55"/>
      <c r="P51" s="55" t="s">
        <v>628</v>
      </c>
      <c r="Q51" s="55" t="s">
        <v>629</v>
      </c>
      <c r="R51" s="55"/>
      <c r="S51" s="55"/>
      <c r="T51" s="55"/>
      <c r="U51" s="55" t="s">
        <v>93</v>
      </c>
      <c r="V51" s="55" t="s">
        <v>630</v>
      </c>
      <c r="W51" s="55" t="s">
        <v>631</v>
      </c>
      <c r="X51" s="55"/>
      <c r="Y51" s="55"/>
      <c r="Z51" s="55"/>
      <c r="AA51" s="55"/>
      <c r="AB51" s="55"/>
      <c r="AC51" s="55"/>
      <c r="AD51" s="55"/>
      <c r="AE51" s="55">
        <v>17</v>
      </c>
      <c r="AF51" s="55">
        <v>51</v>
      </c>
      <c r="AG51" s="55" t="s">
        <v>632</v>
      </c>
      <c r="AH51" s="55"/>
      <c r="AI51" s="55" t="s">
        <v>626</v>
      </c>
      <c r="AJ51" s="55"/>
      <c r="AK51" s="55"/>
      <c r="AL51" s="55"/>
      <c r="AM51" s="55"/>
      <c r="AN51" s="98"/>
    </row>
    <row r="52" spans="1:16384" s="38" customFormat="1" ht="323.25" customHeight="1" x14ac:dyDescent="0.25">
      <c r="A52" s="55" t="str">
        <f>IF($U52="Complete",(Instructions!$D$8),"")</f>
        <v/>
      </c>
      <c r="B52" s="55">
        <f>IF($U52="Complete",1,(Instructions!$D$8))</f>
        <v>42551</v>
      </c>
      <c r="C52" s="55" t="s">
        <v>529</v>
      </c>
      <c r="D52" s="55" t="s">
        <v>633</v>
      </c>
      <c r="E52" s="55" t="s">
        <v>151</v>
      </c>
      <c r="F52" s="55" t="s">
        <v>634</v>
      </c>
      <c r="G52" s="55"/>
      <c r="H52" s="55" t="s">
        <v>580</v>
      </c>
      <c r="I52" s="55"/>
      <c r="J52" s="55">
        <v>42370</v>
      </c>
      <c r="K52" s="55">
        <v>42705</v>
      </c>
      <c r="L52" s="55">
        <v>90000</v>
      </c>
      <c r="M52" s="55">
        <v>100000</v>
      </c>
      <c r="N52" s="55" t="s">
        <v>59</v>
      </c>
      <c r="O52" s="55" t="s">
        <v>56</v>
      </c>
      <c r="P52" s="55" t="s">
        <v>635</v>
      </c>
      <c r="Q52" s="55" t="s">
        <v>636</v>
      </c>
      <c r="R52" s="55">
        <v>1</v>
      </c>
      <c r="S52" s="55"/>
      <c r="T52" s="55"/>
      <c r="U52" s="55" t="s">
        <v>93</v>
      </c>
      <c r="V52" s="55" t="s">
        <v>637</v>
      </c>
      <c r="W52" s="55" t="s">
        <v>638</v>
      </c>
      <c r="X52" s="55" t="s">
        <v>639</v>
      </c>
      <c r="Y52" s="55"/>
      <c r="Z52" s="55"/>
      <c r="AA52" s="55"/>
      <c r="AB52" s="55">
        <v>3</v>
      </c>
      <c r="AC52" s="55">
        <v>5</v>
      </c>
      <c r="AD52" s="55">
        <v>8</v>
      </c>
      <c r="AE52" s="55">
        <v>150</v>
      </c>
      <c r="AF52" s="55">
        <v>218</v>
      </c>
      <c r="AG52" s="55" t="s">
        <v>640</v>
      </c>
      <c r="AH52" s="55"/>
      <c r="AI52" s="55"/>
      <c r="AJ52" s="55"/>
      <c r="AK52" s="55"/>
      <c r="AL52" s="55"/>
      <c r="AM52" s="55"/>
      <c r="AN52" s="107" t="s">
        <v>641</v>
      </c>
    </row>
    <row r="53" spans="1:16384" s="38" customFormat="1" ht="119.25" customHeight="1" x14ac:dyDescent="0.25">
      <c r="A53" s="55" t="str">
        <f>IF($U53="Complete",(Instructions!$D$8),"")</f>
        <v/>
      </c>
      <c r="B53" s="55">
        <f>IF($U53="Complete",1,(Instructions!$D$8))</f>
        <v>42551</v>
      </c>
      <c r="C53" s="55"/>
      <c r="D53" s="55" t="s">
        <v>633</v>
      </c>
      <c r="E53" s="55" t="s">
        <v>151</v>
      </c>
      <c r="F53" s="55" t="s">
        <v>634</v>
      </c>
      <c r="G53" s="55"/>
      <c r="H53" s="55"/>
      <c r="I53" s="55"/>
      <c r="J53" s="55"/>
      <c r="K53" s="55"/>
      <c r="L53" s="55"/>
      <c r="M53" s="55"/>
      <c r="N53" s="55" t="s">
        <v>59</v>
      </c>
      <c r="O53" s="55" t="s">
        <v>56</v>
      </c>
      <c r="P53" s="55" t="s">
        <v>642</v>
      </c>
      <c r="Q53" s="55" t="s">
        <v>643</v>
      </c>
      <c r="R53" s="55"/>
      <c r="S53" s="55"/>
      <c r="T53" s="55"/>
      <c r="U53" s="55" t="s">
        <v>93</v>
      </c>
      <c r="V53" s="55" t="s">
        <v>644</v>
      </c>
      <c r="W53" s="55"/>
      <c r="X53" s="55"/>
      <c r="Y53" s="55"/>
      <c r="Z53" s="55"/>
      <c r="AA53" s="55"/>
      <c r="AB53" s="55"/>
      <c r="AC53" s="55"/>
      <c r="AD53" s="55"/>
      <c r="AE53" s="55"/>
      <c r="AF53" s="55"/>
      <c r="AG53" s="55" t="s">
        <v>645</v>
      </c>
      <c r="AH53" s="55"/>
      <c r="AI53" s="55"/>
      <c r="AJ53" s="55"/>
      <c r="AK53" s="55"/>
      <c r="AL53" s="55"/>
      <c r="AM53" s="55"/>
      <c r="AN53" s="55"/>
    </row>
    <row r="54" spans="1:16384" s="38" customFormat="1" ht="119.25" customHeight="1" x14ac:dyDescent="0.25">
      <c r="A54" s="55" t="str">
        <f>IF($U54="Complete",(Instructions!$D$8),"")</f>
        <v/>
      </c>
      <c r="B54" s="55">
        <f>IF($U54="Complete",1,(Instructions!$D$8))</f>
        <v>42551</v>
      </c>
      <c r="C54" s="55"/>
      <c r="D54" s="55" t="s">
        <v>646</v>
      </c>
      <c r="E54" s="55" t="s">
        <v>151</v>
      </c>
      <c r="F54" s="55" t="s">
        <v>634</v>
      </c>
      <c r="G54" s="55"/>
      <c r="H54" s="55"/>
      <c r="I54" s="55"/>
      <c r="J54" s="55"/>
      <c r="K54" s="55"/>
      <c r="L54" s="55"/>
      <c r="M54" s="55"/>
      <c r="N54" s="55" t="s">
        <v>59</v>
      </c>
      <c r="O54" s="55" t="s">
        <v>56</v>
      </c>
      <c r="P54" s="55" t="s">
        <v>642</v>
      </c>
      <c r="Q54" s="55" t="s">
        <v>647</v>
      </c>
      <c r="R54" s="55"/>
      <c r="S54" s="55"/>
      <c r="T54" s="55"/>
      <c r="U54" s="55" t="s">
        <v>93</v>
      </c>
      <c r="V54" s="55"/>
      <c r="W54" s="55"/>
      <c r="X54" s="55"/>
      <c r="Y54" s="55"/>
      <c r="Z54" s="55"/>
      <c r="AA54" s="55"/>
      <c r="AB54" s="55"/>
      <c r="AC54" s="55"/>
      <c r="AD54" s="55"/>
      <c r="AE54" s="55"/>
      <c r="AF54" s="55"/>
      <c r="AG54" s="55" t="s">
        <v>648</v>
      </c>
      <c r="AH54" s="55"/>
      <c r="AI54" s="55"/>
      <c r="AJ54" s="55"/>
      <c r="AK54" s="55"/>
      <c r="AL54" s="55"/>
      <c r="AM54" s="55"/>
      <c r="AN54" s="55"/>
    </row>
    <row r="55" spans="1:16384" s="38" customFormat="1" ht="288.75" customHeight="1" x14ac:dyDescent="0.25">
      <c r="A55" s="55" t="str">
        <f>IF($U55="Complete",(Instructions!$D$8),"")</f>
        <v/>
      </c>
      <c r="B55" s="55">
        <f>IF($U55="Complete",1,(Instructions!$D$8))</f>
        <v>42551</v>
      </c>
      <c r="C55" s="55" t="s">
        <v>529</v>
      </c>
      <c r="D55" s="55" t="s">
        <v>649</v>
      </c>
      <c r="E55" s="55"/>
      <c r="F55" s="55" t="s">
        <v>650</v>
      </c>
      <c r="G55" s="55"/>
      <c r="H55" s="55" t="s">
        <v>566</v>
      </c>
      <c r="I55" s="55"/>
      <c r="J55" s="55">
        <v>42370</v>
      </c>
      <c r="K55" s="55">
        <v>42614</v>
      </c>
      <c r="L55" s="55">
        <v>500</v>
      </c>
      <c r="M55" s="55">
        <v>4000</v>
      </c>
      <c r="N55" s="55" t="s">
        <v>56</v>
      </c>
      <c r="O55" s="55"/>
      <c r="P55" s="55" t="s">
        <v>651</v>
      </c>
      <c r="Q55" s="55" t="s">
        <v>652</v>
      </c>
      <c r="R55" s="55">
        <v>1</v>
      </c>
      <c r="S55" s="55"/>
      <c r="T55" s="55"/>
      <c r="U55" s="55" t="s">
        <v>93</v>
      </c>
      <c r="V55" s="55" t="s">
        <v>653</v>
      </c>
      <c r="W55" s="55"/>
      <c r="X55" s="55"/>
      <c r="Y55" s="55"/>
      <c r="Z55" s="55"/>
      <c r="AA55" s="55">
        <v>7</v>
      </c>
      <c r="AB55" s="55">
        <v>5</v>
      </c>
      <c r="AC55" s="55">
        <v>8</v>
      </c>
      <c r="AD55" s="55"/>
      <c r="AE55" s="55">
        <v>50</v>
      </c>
      <c r="AF55" s="55">
        <v>92</v>
      </c>
      <c r="AG55" s="55" t="s">
        <v>654</v>
      </c>
      <c r="AH55" s="55"/>
      <c r="AI55" s="55"/>
      <c r="AJ55" s="55"/>
      <c r="AK55" s="55"/>
      <c r="AL55" s="55"/>
      <c r="AM55" s="55"/>
      <c r="AN55" s="108" t="s">
        <v>655</v>
      </c>
    </row>
    <row r="56" spans="1:16384" s="38" customFormat="1" ht="161" x14ac:dyDescent="0.25">
      <c r="A56" s="55" t="str">
        <f>IF($U56="Complete",(Instructions!$D$8),"")</f>
        <v/>
      </c>
      <c r="B56" s="55">
        <f>IF($U56="Complete",1,(Instructions!$D$8))</f>
        <v>42551</v>
      </c>
      <c r="C56" s="55" t="s">
        <v>656</v>
      </c>
      <c r="D56" s="55" t="s">
        <v>657</v>
      </c>
      <c r="E56" s="55" t="s">
        <v>149</v>
      </c>
      <c r="F56" s="55" t="s">
        <v>658</v>
      </c>
      <c r="G56" s="55"/>
      <c r="H56" s="55" t="s">
        <v>659</v>
      </c>
      <c r="I56" s="55" t="s">
        <v>97</v>
      </c>
      <c r="J56" s="55">
        <v>42370</v>
      </c>
      <c r="K56" s="55">
        <v>44166</v>
      </c>
      <c r="L56" s="55">
        <v>75000</v>
      </c>
      <c r="M56" s="55"/>
      <c r="N56" s="55" t="s">
        <v>50</v>
      </c>
      <c r="O56" s="55"/>
      <c r="P56" s="55" t="s">
        <v>660</v>
      </c>
      <c r="Q56" s="55" t="s">
        <v>661</v>
      </c>
      <c r="R56" s="55">
        <v>1</v>
      </c>
      <c r="S56" s="55"/>
      <c r="T56" s="55"/>
      <c r="U56" s="55" t="s">
        <v>93</v>
      </c>
      <c r="V56" s="55" t="s">
        <v>662</v>
      </c>
      <c r="W56" s="55" t="s">
        <v>663</v>
      </c>
      <c r="X56" s="55" t="s">
        <v>664</v>
      </c>
      <c r="Y56" s="55" t="s">
        <v>266</v>
      </c>
      <c r="Z56" s="55" t="s">
        <v>97</v>
      </c>
      <c r="AA56" s="55"/>
      <c r="AB56" s="55"/>
      <c r="AC56" s="55"/>
      <c r="AD56" s="55"/>
      <c r="AE56" s="55"/>
      <c r="AF56" s="55"/>
      <c r="AG56" s="55" t="s">
        <v>665</v>
      </c>
      <c r="AH56" s="55" t="s">
        <v>666</v>
      </c>
      <c r="AI56" s="55"/>
      <c r="AJ56" s="55"/>
      <c r="AK56" s="55"/>
      <c r="AL56" s="55"/>
      <c r="AM56" s="55" t="s">
        <v>667</v>
      </c>
      <c r="AN56" s="55"/>
    </row>
    <row r="57" spans="1:16384" s="38" customFormat="1" ht="172.5" x14ac:dyDescent="0.25">
      <c r="A57" s="55" t="str">
        <f>IF($U57="Complete",(Instructions!$D$8),"")</f>
        <v/>
      </c>
      <c r="B57" s="55">
        <f>IF($U57="Complete",1,(Instructions!$D$8))</f>
        <v>42551</v>
      </c>
      <c r="C57" s="55" t="s">
        <v>656</v>
      </c>
      <c r="D57" s="55" t="s">
        <v>657</v>
      </c>
      <c r="E57" s="55" t="s">
        <v>153</v>
      </c>
      <c r="F57" s="55" t="s">
        <v>668</v>
      </c>
      <c r="G57" s="55"/>
      <c r="H57" s="55" t="s">
        <v>669</v>
      </c>
      <c r="I57" s="55" t="s">
        <v>97</v>
      </c>
      <c r="J57" s="55">
        <v>42370</v>
      </c>
      <c r="K57" s="55">
        <v>44166</v>
      </c>
      <c r="L57" s="55">
        <v>225000</v>
      </c>
      <c r="M57" s="55" t="s">
        <v>670</v>
      </c>
      <c r="N57" s="55" t="s">
        <v>61</v>
      </c>
      <c r="O57" s="55"/>
      <c r="P57" s="55" t="s">
        <v>671</v>
      </c>
      <c r="Q57" s="55" t="s">
        <v>672</v>
      </c>
      <c r="R57" s="55">
        <v>1</v>
      </c>
      <c r="S57" s="55"/>
      <c r="T57" s="55">
        <v>32</v>
      </c>
      <c r="U57" s="55" t="s">
        <v>93</v>
      </c>
      <c r="V57" s="55" t="s">
        <v>673</v>
      </c>
      <c r="W57" s="55" t="s">
        <v>674</v>
      </c>
      <c r="X57" s="55" t="s">
        <v>675</v>
      </c>
      <c r="Y57" s="55" t="s">
        <v>266</v>
      </c>
      <c r="Z57" s="55" t="s">
        <v>97</v>
      </c>
      <c r="AA57" s="55"/>
      <c r="AB57" s="55"/>
      <c r="AC57" s="55">
        <v>350</v>
      </c>
      <c r="AD57" s="55"/>
      <c r="AE57" s="55"/>
      <c r="AF57" s="55">
        <v>350</v>
      </c>
      <c r="AG57" s="55" t="s">
        <v>676</v>
      </c>
      <c r="AH57" s="55" t="s">
        <v>677</v>
      </c>
      <c r="AI57" s="55"/>
      <c r="AJ57" s="55"/>
      <c r="AK57" s="55"/>
      <c r="AL57" s="55"/>
      <c r="AM57" s="55" t="s">
        <v>678</v>
      </c>
      <c r="AN57" s="55"/>
    </row>
    <row r="58" spans="1:16384" s="38" customFormat="1" ht="253" x14ac:dyDescent="0.25">
      <c r="A58" s="55" t="str">
        <f>IF($U58="Complete",(Instructions!$D$8),"")</f>
        <v/>
      </c>
      <c r="B58" s="55">
        <f>IF($U58="Complete",1,(Instructions!$D$8))</f>
        <v>42551</v>
      </c>
      <c r="C58" s="55" t="s">
        <v>656</v>
      </c>
      <c r="D58" s="55" t="s">
        <v>657</v>
      </c>
      <c r="E58" s="55" t="s">
        <v>151</v>
      </c>
      <c r="F58" s="55" t="s">
        <v>679</v>
      </c>
      <c r="G58" s="55"/>
      <c r="H58" s="55" t="s">
        <v>680</v>
      </c>
      <c r="I58" s="55" t="s">
        <v>97</v>
      </c>
      <c r="J58" s="55">
        <v>42370</v>
      </c>
      <c r="K58" s="55">
        <v>44166</v>
      </c>
      <c r="L58" s="55">
        <v>230230</v>
      </c>
      <c r="M58" s="55" t="s">
        <v>681</v>
      </c>
      <c r="N58" s="55" t="s">
        <v>58</v>
      </c>
      <c r="O58" s="55"/>
      <c r="P58" s="55" t="s">
        <v>682</v>
      </c>
      <c r="Q58" s="55" t="s">
        <v>683</v>
      </c>
      <c r="R58" s="55">
        <v>1</v>
      </c>
      <c r="S58" s="55"/>
      <c r="T58" s="55"/>
      <c r="U58" s="55" t="s">
        <v>93</v>
      </c>
      <c r="V58" s="55" t="s">
        <v>684</v>
      </c>
      <c r="W58" s="55" t="s">
        <v>685</v>
      </c>
      <c r="X58" s="55" t="s">
        <v>675</v>
      </c>
      <c r="Y58" s="55" t="s">
        <v>266</v>
      </c>
      <c r="Z58" s="55" t="s">
        <v>97</v>
      </c>
      <c r="AA58" s="55"/>
      <c r="AB58" s="55"/>
      <c r="AC58" s="55">
        <v>5</v>
      </c>
      <c r="AD58" s="55"/>
      <c r="AE58" s="55"/>
      <c r="AF58" s="55">
        <v>5</v>
      </c>
      <c r="AG58" s="55" t="s">
        <v>686</v>
      </c>
      <c r="AH58" s="55" t="s">
        <v>687</v>
      </c>
      <c r="AI58" s="55"/>
      <c r="AJ58" s="55"/>
      <c r="AK58" s="55"/>
      <c r="AL58" s="55"/>
      <c r="AM58" s="55"/>
      <c r="AN58" s="55"/>
    </row>
    <row r="59" spans="1:16384" s="38" customFormat="1" ht="333.5" x14ac:dyDescent="0.25">
      <c r="A59" s="55" t="str">
        <f>IF($U59="Complete",(Instructions!$D$8),"")</f>
        <v/>
      </c>
      <c r="B59" s="55">
        <f>IF($U59="Complete",1,(Instructions!$D$8))</f>
        <v>42551</v>
      </c>
      <c r="C59" s="55" t="s">
        <v>656</v>
      </c>
      <c r="D59" s="55" t="s">
        <v>657</v>
      </c>
      <c r="E59" s="55" t="s">
        <v>153</v>
      </c>
      <c r="F59" s="55" t="s">
        <v>688</v>
      </c>
      <c r="G59" s="55"/>
      <c r="H59" s="55" t="s">
        <v>689</v>
      </c>
      <c r="I59" s="55" t="s">
        <v>97</v>
      </c>
      <c r="J59" s="55">
        <v>42370</v>
      </c>
      <c r="K59" s="55">
        <v>44166</v>
      </c>
      <c r="L59" s="55">
        <v>200000</v>
      </c>
      <c r="M59" s="55" t="s">
        <v>690</v>
      </c>
      <c r="N59" s="55" t="s">
        <v>55</v>
      </c>
      <c r="O59" s="55"/>
      <c r="P59" s="55" t="s">
        <v>691</v>
      </c>
      <c r="Q59" s="55" t="s">
        <v>692</v>
      </c>
      <c r="R59" s="55">
        <v>4</v>
      </c>
      <c r="S59" s="55"/>
      <c r="T59" s="55">
        <v>20</v>
      </c>
      <c r="U59" s="55" t="s">
        <v>93</v>
      </c>
      <c r="V59" s="55" t="s">
        <v>693</v>
      </c>
      <c r="W59" s="55" t="s">
        <v>694</v>
      </c>
      <c r="X59" s="55" t="s">
        <v>675</v>
      </c>
      <c r="Y59" s="55" t="s">
        <v>266</v>
      </c>
      <c r="Z59" s="55" t="s">
        <v>97</v>
      </c>
      <c r="AA59" s="55">
        <v>8</v>
      </c>
      <c r="AB59" s="55">
        <v>15</v>
      </c>
      <c r="AC59" s="55">
        <v>40</v>
      </c>
      <c r="AD59" s="55">
        <v>25</v>
      </c>
      <c r="AE59" s="55">
        <v>12</v>
      </c>
      <c r="AF59" s="55">
        <f t="shared" ref="AF59:AF65" si="0">SUM(AA59:AE59)</f>
        <v>100</v>
      </c>
      <c r="AG59" s="55" t="s">
        <v>695</v>
      </c>
      <c r="AH59" s="55" t="s">
        <v>696</v>
      </c>
      <c r="AI59" s="55"/>
      <c r="AJ59" s="55"/>
      <c r="AK59" s="55"/>
      <c r="AL59" s="55"/>
      <c r="AM59" s="55"/>
      <c r="AN59" s="55" t="s">
        <v>697</v>
      </c>
    </row>
    <row r="60" spans="1:16384" s="38" customFormat="1" ht="402.5" x14ac:dyDescent="0.25">
      <c r="A60" s="55" t="str">
        <f>IF($U60="Complete",(Instructions!$D$8),"")</f>
        <v/>
      </c>
      <c r="B60" s="55">
        <f>IF($U60="Complete",1,(Instructions!$D$8))</f>
        <v>42551</v>
      </c>
      <c r="C60" s="55" t="s">
        <v>656</v>
      </c>
      <c r="D60" s="55" t="s">
        <v>698</v>
      </c>
      <c r="E60" s="55" t="s">
        <v>151</v>
      </c>
      <c r="F60" s="55" t="s">
        <v>699</v>
      </c>
      <c r="G60" s="55"/>
      <c r="H60" s="55" t="s">
        <v>700</v>
      </c>
      <c r="I60" s="55" t="s">
        <v>97</v>
      </c>
      <c r="J60" s="55">
        <v>42370</v>
      </c>
      <c r="K60" s="55">
        <v>44166</v>
      </c>
      <c r="L60" s="55">
        <v>2150000</v>
      </c>
      <c r="M60" s="55" t="s">
        <v>701</v>
      </c>
      <c r="N60" s="55" t="s">
        <v>61</v>
      </c>
      <c r="O60" s="55"/>
      <c r="P60" s="55" t="s">
        <v>702</v>
      </c>
      <c r="Q60" s="55" t="s">
        <v>703</v>
      </c>
      <c r="R60" s="55">
        <v>81</v>
      </c>
      <c r="S60" s="55"/>
      <c r="T60" s="55">
        <v>20</v>
      </c>
      <c r="U60" s="55" t="s">
        <v>93</v>
      </c>
      <c r="V60" s="55" t="s">
        <v>704</v>
      </c>
      <c r="W60" s="55" t="s">
        <v>705</v>
      </c>
      <c r="X60" s="55" t="s">
        <v>706</v>
      </c>
      <c r="Y60" s="55" t="s">
        <v>266</v>
      </c>
      <c r="Z60" s="55" t="s">
        <v>97</v>
      </c>
      <c r="AA60" s="55">
        <v>6</v>
      </c>
      <c r="AB60" s="55">
        <v>95</v>
      </c>
      <c r="AC60" s="55">
        <v>330</v>
      </c>
      <c r="AD60" s="55">
        <v>20</v>
      </c>
      <c r="AE60" s="55"/>
      <c r="AF60" s="55">
        <f t="shared" si="0"/>
        <v>451</v>
      </c>
      <c r="AG60" s="55" t="s">
        <v>707</v>
      </c>
      <c r="AH60" s="55" t="s">
        <v>708</v>
      </c>
      <c r="AI60" s="55"/>
      <c r="AJ60" s="55"/>
      <c r="AK60" s="55"/>
      <c r="AL60" s="55"/>
      <c r="AM60" s="55" t="s">
        <v>709</v>
      </c>
      <c r="AN60" s="55" t="s">
        <v>710</v>
      </c>
    </row>
    <row r="61" spans="1:16384" s="38" customFormat="1" ht="310.5" x14ac:dyDescent="0.25">
      <c r="A61" s="55" t="str">
        <f>IF($U61="Complete",(Instructions!$D$8),"")</f>
        <v/>
      </c>
      <c r="B61" s="55">
        <f>IF($U61="Complete",1,(Instructions!$D$8))</f>
        <v>42551</v>
      </c>
      <c r="C61" s="55" t="s">
        <v>656</v>
      </c>
      <c r="D61" s="55" t="s">
        <v>698</v>
      </c>
      <c r="E61" s="55" t="s">
        <v>151</v>
      </c>
      <c r="F61" s="55" t="s">
        <v>711</v>
      </c>
      <c r="G61" s="55"/>
      <c r="H61" s="55" t="s">
        <v>700</v>
      </c>
      <c r="I61" s="55" t="s">
        <v>97</v>
      </c>
      <c r="J61" s="55">
        <v>42370</v>
      </c>
      <c r="K61" s="55">
        <v>44166</v>
      </c>
      <c r="L61" s="55">
        <v>700000</v>
      </c>
      <c r="M61" s="55" t="s">
        <v>712</v>
      </c>
      <c r="N61" s="55" t="s">
        <v>50</v>
      </c>
      <c r="O61" s="55"/>
      <c r="P61" s="55" t="s">
        <v>713</v>
      </c>
      <c r="Q61" s="55" t="s">
        <v>714</v>
      </c>
      <c r="R61" s="55"/>
      <c r="S61" s="55"/>
      <c r="T61" s="55">
        <v>30</v>
      </c>
      <c r="U61" s="55" t="s">
        <v>93</v>
      </c>
      <c r="V61" s="55" t="s">
        <v>715</v>
      </c>
      <c r="W61" s="55" t="s">
        <v>716</v>
      </c>
      <c r="X61" s="55" t="s">
        <v>717</v>
      </c>
      <c r="Y61" s="55" t="s">
        <v>266</v>
      </c>
      <c r="Z61" s="55" t="s">
        <v>97</v>
      </c>
      <c r="AA61" s="55">
        <v>25</v>
      </c>
      <c r="AB61" s="55">
        <v>18</v>
      </c>
      <c r="AC61" s="55">
        <v>60</v>
      </c>
      <c r="AD61" s="55">
        <v>20</v>
      </c>
      <c r="AE61" s="55">
        <v>15</v>
      </c>
      <c r="AF61" s="55">
        <f t="shared" si="0"/>
        <v>138</v>
      </c>
      <c r="AG61" s="55" t="s">
        <v>718</v>
      </c>
      <c r="AH61" s="55" t="s">
        <v>719</v>
      </c>
      <c r="AI61" s="55"/>
      <c r="AJ61" s="55"/>
      <c r="AK61" s="55"/>
      <c r="AL61" s="55"/>
      <c r="AM61" s="55" t="s">
        <v>720</v>
      </c>
      <c r="AN61" s="55"/>
    </row>
    <row r="62" spans="1:16384" s="38" customFormat="1" ht="287.5" x14ac:dyDescent="0.25">
      <c r="A62" s="55" t="str">
        <f>IF($U62="Complete",(Instructions!$D$8),"")</f>
        <v/>
      </c>
      <c r="B62" s="55">
        <f>IF($U62="Complete",1,(Instructions!$D$8))</f>
        <v>42551</v>
      </c>
      <c r="C62" s="55" t="s">
        <v>656</v>
      </c>
      <c r="D62" s="55" t="s">
        <v>698</v>
      </c>
      <c r="E62" s="55" t="s">
        <v>151</v>
      </c>
      <c r="F62" s="55" t="s">
        <v>721</v>
      </c>
      <c r="G62" s="55"/>
      <c r="H62" s="55" t="s">
        <v>700</v>
      </c>
      <c r="I62" s="55" t="s">
        <v>97</v>
      </c>
      <c r="J62" s="55">
        <v>42370</v>
      </c>
      <c r="K62" s="55">
        <v>44166</v>
      </c>
      <c r="L62" s="55">
        <v>314335</v>
      </c>
      <c r="M62" s="55" t="s">
        <v>722</v>
      </c>
      <c r="N62" s="55" t="s">
        <v>49</v>
      </c>
      <c r="O62" s="55"/>
      <c r="P62" s="55" t="s">
        <v>723</v>
      </c>
      <c r="Q62" s="55" t="s">
        <v>724</v>
      </c>
      <c r="R62" s="55">
        <v>4</v>
      </c>
      <c r="S62" s="55"/>
      <c r="T62" s="55">
        <v>80</v>
      </c>
      <c r="U62" s="55" t="s">
        <v>93</v>
      </c>
      <c r="V62" s="55" t="s">
        <v>725</v>
      </c>
      <c r="W62" s="55" t="s">
        <v>726</v>
      </c>
      <c r="X62" s="55" t="s">
        <v>675</v>
      </c>
      <c r="Y62" s="55" t="s">
        <v>266</v>
      </c>
      <c r="Z62" s="55" t="s">
        <v>97</v>
      </c>
      <c r="AA62" s="55"/>
      <c r="AB62" s="55">
        <v>5</v>
      </c>
      <c r="AC62" s="55">
        <v>35</v>
      </c>
      <c r="AD62" s="55">
        <v>8</v>
      </c>
      <c r="AE62" s="55"/>
      <c r="AF62" s="55">
        <f t="shared" si="0"/>
        <v>48</v>
      </c>
      <c r="AG62" s="55" t="s">
        <v>727</v>
      </c>
      <c r="AH62" s="55" t="s">
        <v>728</v>
      </c>
      <c r="AI62" s="55"/>
      <c r="AJ62" s="55"/>
      <c r="AK62" s="55"/>
      <c r="AL62" s="55"/>
      <c r="AM62" s="55" t="s">
        <v>709</v>
      </c>
      <c r="AN62" s="55"/>
    </row>
    <row r="63" spans="1:16384" s="38" customFormat="1" ht="368" x14ac:dyDescent="0.25">
      <c r="A63" s="55" t="str">
        <f>IF($U63="Complete",(Instructions!$D$8),"")</f>
        <v/>
      </c>
      <c r="B63" s="55">
        <f>IF($U63="Complete",1,(Instructions!$D$8))</f>
        <v>42551</v>
      </c>
      <c r="C63" s="55" t="s">
        <v>656</v>
      </c>
      <c r="D63" s="55" t="s">
        <v>729</v>
      </c>
      <c r="E63" s="55" t="s">
        <v>149</v>
      </c>
      <c r="F63" s="55" t="s">
        <v>730</v>
      </c>
      <c r="G63" s="55"/>
      <c r="H63" s="55" t="s">
        <v>700</v>
      </c>
      <c r="I63" s="55" t="s">
        <v>97</v>
      </c>
      <c r="J63" s="55">
        <v>42370</v>
      </c>
      <c r="K63" s="55">
        <v>44166</v>
      </c>
      <c r="L63" s="55">
        <f>97364*5</f>
        <v>486820</v>
      </c>
      <c r="M63" s="55"/>
      <c r="N63" s="55" t="s">
        <v>50</v>
      </c>
      <c r="O63" s="55"/>
      <c r="P63" s="55" t="s">
        <v>731</v>
      </c>
      <c r="Q63" s="55" t="s">
        <v>732</v>
      </c>
      <c r="R63" s="55">
        <v>1</v>
      </c>
      <c r="S63" s="55"/>
      <c r="T63" s="55"/>
      <c r="U63" s="55" t="s">
        <v>93</v>
      </c>
      <c r="V63" s="55" t="s">
        <v>733</v>
      </c>
      <c r="W63" s="55" t="s">
        <v>734</v>
      </c>
      <c r="X63" s="55" t="s">
        <v>735</v>
      </c>
      <c r="Y63" s="55" t="s">
        <v>266</v>
      </c>
      <c r="Z63" s="55" t="s">
        <v>97</v>
      </c>
      <c r="AA63" s="55"/>
      <c r="AB63" s="55">
        <v>4</v>
      </c>
      <c r="AC63" s="55">
        <v>12</v>
      </c>
      <c r="AD63" s="55">
        <v>3</v>
      </c>
      <c r="AE63" s="55"/>
      <c r="AF63" s="55">
        <f t="shared" si="0"/>
        <v>19</v>
      </c>
      <c r="AG63" s="55" t="s">
        <v>736</v>
      </c>
      <c r="AH63" s="55" t="s">
        <v>737</v>
      </c>
      <c r="AI63" s="55"/>
      <c r="AJ63" s="55"/>
      <c r="AK63" s="55"/>
      <c r="AL63" s="55"/>
      <c r="AM63" s="55"/>
      <c r="AN63" s="109"/>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c r="BW63" s="110"/>
      <c r="BX63" s="110"/>
      <c r="BY63" s="110"/>
      <c r="BZ63" s="110"/>
      <c r="CA63" s="110"/>
      <c r="CB63" s="110"/>
      <c r="CC63" s="110"/>
      <c r="CD63" s="110"/>
      <c r="CE63" s="110"/>
      <c r="CF63" s="110"/>
      <c r="CG63" s="110"/>
      <c r="CH63" s="110"/>
      <c r="CI63" s="110"/>
      <c r="CJ63" s="110"/>
      <c r="CK63" s="110"/>
      <c r="CL63" s="110"/>
      <c r="CM63" s="110"/>
      <c r="CN63" s="110"/>
      <c r="CO63" s="110"/>
      <c r="CP63" s="110"/>
      <c r="CQ63" s="110"/>
      <c r="CR63" s="110"/>
      <c r="CS63" s="110"/>
      <c r="CT63" s="110"/>
      <c r="CU63" s="110"/>
      <c r="CV63" s="110"/>
      <c r="CW63" s="110"/>
      <c r="CX63" s="110"/>
      <c r="CY63" s="110"/>
      <c r="CZ63" s="110"/>
      <c r="DA63" s="110"/>
      <c r="DB63" s="110"/>
      <c r="DC63" s="110"/>
      <c r="DD63" s="110"/>
      <c r="DE63" s="110"/>
      <c r="DF63" s="110"/>
      <c r="DG63" s="110"/>
      <c r="DH63" s="110"/>
      <c r="DI63" s="110"/>
      <c r="DJ63" s="110"/>
      <c r="DK63" s="110"/>
      <c r="DL63" s="110"/>
      <c r="DM63" s="110"/>
      <c r="DN63" s="110"/>
      <c r="DO63" s="110"/>
      <c r="DP63" s="110"/>
      <c r="DQ63" s="110"/>
      <c r="DR63" s="110"/>
      <c r="DS63" s="110"/>
      <c r="DT63" s="110"/>
      <c r="DU63" s="110"/>
      <c r="DV63" s="110"/>
      <c r="DW63" s="110"/>
      <c r="DX63" s="110"/>
      <c r="DY63" s="110"/>
      <c r="DZ63" s="110"/>
      <c r="EA63" s="110"/>
      <c r="EB63" s="110"/>
      <c r="EC63" s="110"/>
      <c r="ED63" s="110"/>
      <c r="EE63" s="110"/>
      <c r="EF63" s="110"/>
      <c r="EG63" s="110"/>
      <c r="EH63" s="110"/>
      <c r="EI63" s="110"/>
      <c r="EJ63" s="110"/>
      <c r="EK63" s="110"/>
      <c r="EL63" s="110"/>
      <c r="EM63" s="110"/>
      <c r="EN63" s="110"/>
      <c r="EO63" s="110"/>
      <c r="EP63" s="110"/>
      <c r="EQ63" s="110"/>
      <c r="ER63" s="110"/>
      <c r="ES63" s="110"/>
      <c r="ET63" s="110"/>
      <c r="EU63" s="110"/>
      <c r="EV63" s="110"/>
      <c r="EW63" s="110"/>
      <c r="EX63" s="110"/>
      <c r="EY63" s="110"/>
      <c r="EZ63" s="110"/>
      <c r="FA63" s="110"/>
      <c r="FB63" s="110"/>
      <c r="FC63" s="110"/>
      <c r="FD63" s="110"/>
      <c r="FE63" s="110"/>
      <c r="FF63" s="110"/>
      <c r="FG63" s="110"/>
      <c r="FH63" s="110"/>
      <c r="FI63" s="110"/>
      <c r="FJ63" s="110"/>
      <c r="FK63" s="110"/>
      <c r="FL63" s="110"/>
      <c r="FM63" s="110"/>
      <c r="FN63" s="110"/>
      <c r="FO63" s="110"/>
      <c r="FP63" s="110"/>
      <c r="FQ63" s="110"/>
      <c r="FR63" s="110"/>
      <c r="FS63" s="110"/>
      <c r="FT63" s="110"/>
      <c r="FU63" s="110"/>
      <c r="FV63" s="110"/>
      <c r="FW63" s="110"/>
      <c r="FX63" s="110"/>
      <c r="FY63" s="110"/>
      <c r="FZ63" s="110"/>
      <c r="GA63" s="110"/>
      <c r="GB63" s="110"/>
      <c r="GC63" s="110"/>
      <c r="GD63" s="110"/>
      <c r="GE63" s="110"/>
      <c r="GF63" s="110"/>
      <c r="GG63" s="110"/>
      <c r="GH63" s="110"/>
      <c r="GI63" s="110"/>
      <c r="GJ63" s="110"/>
      <c r="GK63" s="110"/>
      <c r="GL63" s="110"/>
      <c r="GM63" s="110"/>
      <c r="GN63" s="110"/>
      <c r="GO63" s="110"/>
      <c r="GP63" s="110"/>
      <c r="GQ63" s="110"/>
      <c r="GR63" s="110"/>
      <c r="GS63" s="110"/>
      <c r="GT63" s="110"/>
      <c r="GU63" s="110"/>
      <c r="GV63" s="110"/>
      <c r="GW63" s="110"/>
      <c r="GX63" s="110"/>
      <c r="GY63" s="110"/>
      <c r="GZ63" s="110"/>
      <c r="HA63" s="110"/>
      <c r="HB63" s="110"/>
      <c r="HC63" s="110"/>
      <c r="HD63" s="110"/>
      <c r="HE63" s="110"/>
      <c r="HF63" s="110"/>
      <c r="HG63" s="110"/>
      <c r="HH63" s="110"/>
      <c r="HI63" s="110"/>
      <c r="HJ63" s="110"/>
      <c r="HK63" s="110"/>
      <c r="HL63" s="110"/>
      <c r="HM63" s="110"/>
      <c r="HN63" s="110"/>
      <c r="HO63" s="110"/>
      <c r="HP63" s="110"/>
      <c r="HQ63" s="110"/>
      <c r="HR63" s="110"/>
      <c r="HS63" s="110"/>
      <c r="HT63" s="110"/>
      <c r="HU63" s="110"/>
      <c r="HV63" s="110"/>
      <c r="HW63" s="110"/>
      <c r="HX63" s="110"/>
      <c r="HY63" s="110"/>
      <c r="HZ63" s="110"/>
      <c r="IA63" s="110"/>
      <c r="IB63" s="110"/>
      <c r="IC63" s="110"/>
      <c r="ID63" s="110"/>
      <c r="IE63" s="110"/>
      <c r="IF63" s="110"/>
      <c r="IG63" s="110"/>
      <c r="IH63" s="110"/>
      <c r="II63" s="110"/>
      <c r="IJ63" s="110"/>
      <c r="IK63" s="110"/>
      <c r="IL63" s="110"/>
      <c r="IM63" s="110"/>
      <c r="IN63" s="110"/>
      <c r="IO63" s="110"/>
      <c r="IP63" s="110"/>
      <c r="IQ63" s="110"/>
      <c r="IR63" s="110"/>
      <c r="IS63" s="110"/>
      <c r="IT63" s="110"/>
      <c r="IU63" s="110"/>
      <c r="IV63" s="110"/>
      <c r="IW63" s="110"/>
      <c r="IX63" s="110"/>
      <c r="IY63" s="110"/>
      <c r="IZ63" s="110"/>
      <c r="JA63" s="110"/>
      <c r="JB63" s="110"/>
      <c r="JC63" s="110"/>
      <c r="JD63" s="110"/>
      <c r="JE63" s="110"/>
      <c r="JF63" s="110"/>
      <c r="JG63" s="110"/>
      <c r="JH63" s="110"/>
      <c r="JI63" s="110"/>
      <c r="JJ63" s="110"/>
      <c r="JK63" s="110"/>
      <c r="JL63" s="110"/>
      <c r="JM63" s="110"/>
      <c r="JN63" s="110"/>
      <c r="JO63" s="110"/>
      <c r="JP63" s="110"/>
      <c r="JQ63" s="110"/>
      <c r="JR63" s="110"/>
      <c r="JS63" s="110"/>
      <c r="JT63" s="110"/>
      <c r="JU63" s="110"/>
      <c r="JV63" s="110"/>
      <c r="JW63" s="110"/>
      <c r="JX63" s="110"/>
      <c r="JY63" s="110"/>
      <c r="JZ63" s="110"/>
      <c r="KA63" s="110"/>
      <c r="KB63" s="110"/>
      <c r="KC63" s="110"/>
      <c r="KD63" s="110"/>
      <c r="KE63" s="110"/>
      <c r="KF63" s="110"/>
      <c r="KG63" s="110"/>
      <c r="KH63" s="110"/>
      <c r="KI63" s="110"/>
      <c r="KJ63" s="110"/>
      <c r="KK63" s="110"/>
      <c r="KL63" s="110"/>
      <c r="KM63" s="110"/>
      <c r="KN63" s="110"/>
      <c r="KO63" s="110"/>
      <c r="KP63" s="110"/>
      <c r="KQ63" s="110"/>
      <c r="KR63" s="110"/>
      <c r="KS63" s="110"/>
      <c r="KT63" s="110"/>
      <c r="KU63" s="110"/>
      <c r="KV63" s="110"/>
      <c r="KW63" s="110"/>
      <c r="KX63" s="110"/>
      <c r="KY63" s="110"/>
      <c r="KZ63" s="110"/>
      <c r="LA63" s="110"/>
      <c r="LB63" s="110"/>
      <c r="LC63" s="110"/>
      <c r="LD63" s="110"/>
      <c r="LE63" s="110"/>
      <c r="LF63" s="110"/>
      <c r="LG63" s="110"/>
      <c r="LH63" s="110"/>
      <c r="LI63" s="110"/>
      <c r="LJ63" s="110"/>
      <c r="LK63" s="110"/>
      <c r="LL63" s="110"/>
      <c r="LM63" s="110"/>
      <c r="LN63" s="110"/>
      <c r="LO63" s="110"/>
      <c r="LP63" s="110"/>
      <c r="LQ63" s="110"/>
      <c r="LR63" s="110"/>
      <c r="LS63" s="110"/>
      <c r="LT63" s="110"/>
      <c r="LU63" s="110"/>
      <c r="LV63" s="110"/>
      <c r="LW63" s="110"/>
      <c r="LX63" s="110"/>
      <c r="LY63" s="110"/>
      <c r="LZ63" s="110"/>
      <c r="MA63" s="110"/>
      <c r="MB63" s="110"/>
      <c r="MC63" s="110"/>
      <c r="MD63" s="110"/>
      <c r="ME63" s="110"/>
      <c r="MF63" s="110"/>
      <c r="MG63" s="110"/>
      <c r="MH63" s="110"/>
      <c r="MI63" s="110"/>
      <c r="MJ63" s="110"/>
      <c r="MK63" s="110"/>
      <c r="ML63" s="110"/>
      <c r="MM63" s="110"/>
      <c r="MN63" s="110"/>
      <c r="MO63" s="110"/>
      <c r="MP63" s="110"/>
      <c r="MQ63" s="110"/>
      <c r="MR63" s="110"/>
      <c r="MS63" s="110"/>
      <c r="MT63" s="110"/>
      <c r="MU63" s="110"/>
      <c r="MV63" s="110"/>
      <c r="MW63" s="110"/>
      <c r="MX63" s="110"/>
      <c r="MY63" s="110"/>
      <c r="MZ63" s="110"/>
      <c r="NA63" s="110"/>
      <c r="NB63" s="110"/>
      <c r="NC63" s="110"/>
      <c r="ND63" s="110"/>
      <c r="NE63" s="110"/>
      <c r="NF63" s="110"/>
      <c r="NG63" s="110"/>
      <c r="NH63" s="110"/>
      <c r="NI63" s="110"/>
      <c r="NJ63" s="110"/>
      <c r="NK63" s="110"/>
      <c r="NL63" s="110"/>
      <c r="NM63" s="110"/>
      <c r="NN63" s="110"/>
      <c r="NO63" s="110"/>
      <c r="NP63" s="110"/>
      <c r="NQ63" s="110"/>
      <c r="NR63" s="110"/>
      <c r="NS63" s="110"/>
      <c r="NT63" s="110"/>
      <c r="NU63" s="110"/>
      <c r="NV63" s="110"/>
      <c r="NW63" s="110"/>
      <c r="NX63" s="110"/>
      <c r="NY63" s="110"/>
      <c r="NZ63" s="110"/>
      <c r="OA63" s="110"/>
      <c r="OB63" s="110"/>
      <c r="OC63" s="110"/>
      <c r="OD63" s="110"/>
      <c r="OE63" s="110"/>
      <c r="OF63" s="110"/>
      <c r="OG63" s="110"/>
      <c r="OH63" s="110"/>
      <c r="OI63" s="110"/>
      <c r="OJ63" s="110"/>
      <c r="OK63" s="110"/>
      <c r="OL63" s="110"/>
      <c r="OM63" s="110"/>
      <c r="ON63" s="110"/>
      <c r="OO63" s="110"/>
      <c r="OP63" s="110"/>
      <c r="OQ63" s="110"/>
      <c r="OR63" s="110"/>
      <c r="OS63" s="110"/>
      <c r="OT63" s="110"/>
      <c r="OU63" s="110"/>
      <c r="OV63" s="110"/>
      <c r="OW63" s="110"/>
      <c r="OX63" s="110"/>
      <c r="OY63" s="110"/>
      <c r="OZ63" s="110"/>
      <c r="PA63" s="110"/>
      <c r="PB63" s="110"/>
      <c r="PC63" s="110"/>
      <c r="PD63" s="110"/>
      <c r="PE63" s="110"/>
      <c r="PF63" s="110"/>
      <c r="PG63" s="110"/>
      <c r="PH63" s="110"/>
      <c r="PI63" s="110"/>
      <c r="PJ63" s="110"/>
      <c r="PK63" s="110"/>
      <c r="PL63" s="110"/>
      <c r="PM63" s="110"/>
      <c r="PN63" s="110"/>
      <c r="PO63" s="110"/>
      <c r="PP63" s="110"/>
      <c r="PQ63" s="110"/>
      <c r="PR63" s="110"/>
      <c r="PS63" s="110"/>
      <c r="PT63" s="110"/>
      <c r="PU63" s="110"/>
      <c r="PV63" s="110"/>
      <c r="PW63" s="110"/>
      <c r="PX63" s="110"/>
      <c r="PY63" s="110"/>
      <c r="PZ63" s="110"/>
      <c r="QA63" s="110"/>
      <c r="QB63" s="110"/>
      <c r="QC63" s="110"/>
      <c r="QD63" s="110"/>
      <c r="QE63" s="110"/>
      <c r="QF63" s="110"/>
      <c r="QG63" s="110"/>
      <c r="QH63" s="110"/>
      <c r="QI63" s="110"/>
      <c r="QJ63" s="110"/>
      <c r="QK63" s="110"/>
      <c r="QL63" s="110"/>
      <c r="QM63" s="110"/>
      <c r="QN63" s="110"/>
      <c r="QO63" s="110"/>
      <c r="QP63" s="110"/>
      <c r="QQ63" s="110"/>
      <c r="QR63" s="110"/>
      <c r="QS63" s="110"/>
      <c r="QT63" s="110"/>
      <c r="QU63" s="110"/>
      <c r="QV63" s="110"/>
      <c r="QW63" s="110"/>
      <c r="QX63" s="110"/>
      <c r="QY63" s="110"/>
      <c r="QZ63" s="110"/>
      <c r="RA63" s="110"/>
      <c r="RB63" s="110"/>
      <c r="RC63" s="110"/>
      <c r="RD63" s="110"/>
      <c r="RE63" s="110"/>
      <c r="RF63" s="110"/>
      <c r="RG63" s="110"/>
      <c r="RH63" s="110"/>
      <c r="RI63" s="110"/>
      <c r="RJ63" s="110"/>
      <c r="RK63" s="110"/>
      <c r="RL63" s="110"/>
      <c r="RM63" s="110"/>
      <c r="RN63" s="110"/>
      <c r="RO63" s="110"/>
      <c r="RP63" s="110"/>
      <c r="RQ63" s="110"/>
      <c r="RR63" s="110"/>
      <c r="RS63" s="110"/>
      <c r="RT63" s="110"/>
      <c r="RU63" s="110"/>
      <c r="RV63" s="110"/>
      <c r="RW63" s="110"/>
      <c r="RX63" s="110"/>
      <c r="RY63" s="110"/>
      <c r="RZ63" s="110"/>
      <c r="SA63" s="110"/>
      <c r="SB63" s="110"/>
      <c r="SC63" s="110"/>
      <c r="SD63" s="110"/>
      <c r="SE63" s="110"/>
      <c r="SF63" s="110"/>
      <c r="SG63" s="110"/>
      <c r="SH63" s="110"/>
      <c r="SI63" s="110"/>
      <c r="SJ63" s="110"/>
      <c r="SK63" s="110"/>
      <c r="SL63" s="110"/>
      <c r="SM63" s="110"/>
      <c r="SN63" s="110"/>
      <c r="SO63" s="110"/>
      <c r="SP63" s="110"/>
      <c r="SQ63" s="110"/>
      <c r="SR63" s="110"/>
      <c r="SS63" s="110"/>
      <c r="ST63" s="110"/>
      <c r="SU63" s="110"/>
      <c r="SV63" s="110"/>
      <c r="SW63" s="110"/>
      <c r="SX63" s="110"/>
      <c r="SY63" s="110"/>
      <c r="SZ63" s="110"/>
      <c r="TA63" s="110"/>
      <c r="TB63" s="110"/>
      <c r="TC63" s="110"/>
      <c r="TD63" s="110"/>
      <c r="TE63" s="110"/>
      <c r="TF63" s="110"/>
      <c r="TG63" s="110"/>
      <c r="TH63" s="110"/>
      <c r="TI63" s="110"/>
      <c r="TJ63" s="110"/>
      <c r="TK63" s="110"/>
      <c r="TL63" s="110"/>
      <c r="TM63" s="110"/>
      <c r="TN63" s="110"/>
      <c r="TO63" s="110"/>
      <c r="TP63" s="110"/>
      <c r="TQ63" s="110"/>
      <c r="TR63" s="110"/>
      <c r="TS63" s="110"/>
      <c r="TT63" s="110"/>
      <c r="TU63" s="110"/>
      <c r="TV63" s="110"/>
      <c r="TW63" s="110"/>
      <c r="TX63" s="110"/>
      <c r="TY63" s="110"/>
      <c r="TZ63" s="110"/>
      <c r="UA63" s="110"/>
      <c r="UB63" s="110"/>
      <c r="UC63" s="110"/>
      <c r="UD63" s="110"/>
      <c r="UE63" s="110"/>
      <c r="UF63" s="110"/>
      <c r="UG63" s="110"/>
      <c r="UH63" s="110"/>
      <c r="UI63" s="110"/>
      <c r="UJ63" s="110"/>
      <c r="UK63" s="110"/>
      <c r="UL63" s="110"/>
      <c r="UM63" s="110"/>
      <c r="UN63" s="110"/>
      <c r="UO63" s="110"/>
      <c r="UP63" s="110"/>
      <c r="UQ63" s="110"/>
      <c r="UR63" s="110"/>
      <c r="US63" s="110"/>
      <c r="UT63" s="110"/>
      <c r="UU63" s="110"/>
      <c r="UV63" s="110"/>
      <c r="UW63" s="110"/>
      <c r="UX63" s="110"/>
      <c r="UY63" s="110"/>
      <c r="UZ63" s="110"/>
      <c r="VA63" s="110"/>
      <c r="VB63" s="110"/>
      <c r="VC63" s="110"/>
      <c r="VD63" s="110"/>
      <c r="VE63" s="110"/>
      <c r="VF63" s="110"/>
      <c r="VG63" s="110"/>
      <c r="VH63" s="110"/>
      <c r="VI63" s="110"/>
      <c r="VJ63" s="110"/>
      <c r="VK63" s="110"/>
      <c r="VL63" s="110"/>
      <c r="VM63" s="110"/>
      <c r="VN63" s="110"/>
      <c r="VO63" s="110"/>
      <c r="VP63" s="110"/>
      <c r="VQ63" s="110"/>
      <c r="VR63" s="110"/>
      <c r="VS63" s="110"/>
      <c r="VT63" s="110"/>
      <c r="VU63" s="110"/>
      <c r="VV63" s="110"/>
      <c r="VW63" s="110"/>
      <c r="VX63" s="110"/>
      <c r="VY63" s="110"/>
      <c r="VZ63" s="110"/>
      <c r="WA63" s="110"/>
      <c r="WB63" s="110"/>
      <c r="WC63" s="110"/>
      <c r="WD63" s="110"/>
      <c r="WE63" s="110"/>
      <c r="WF63" s="110"/>
      <c r="WG63" s="110"/>
      <c r="WH63" s="110"/>
      <c r="WI63" s="110"/>
      <c r="WJ63" s="110"/>
      <c r="WK63" s="110"/>
      <c r="WL63" s="110"/>
      <c r="WM63" s="110"/>
      <c r="WN63" s="110"/>
      <c r="WO63" s="110"/>
      <c r="WP63" s="110"/>
      <c r="WQ63" s="110"/>
      <c r="WR63" s="110"/>
      <c r="WS63" s="110"/>
      <c r="WT63" s="110"/>
      <c r="WU63" s="110"/>
      <c r="WV63" s="110"/>
      <c r="WW63" s="110"/>
      <c r="WX63" s="110"/>
      <c r="WY63" s="110"/>
      <c r="WZ63" s="110"/>
      <c r="XA63" s="110"/>
      <c r="XB63" s="110"/>
      <c r="XC63" s="110"/>
      <c r="XD63" s="110"/>
      <c r="XE63" s="110"/>
      <c r="XF63" s="110"/>
      <c r="XG63" s="110"/>
      <c r="XH63" s="110"/>
      <c r="XI63" s="110"/>
      <c r="XJ63" s="110"/>
      <c r="XK63" s="110"/>
      <c r="XL63" s="110"/>
      <c r="XM63" s="110"/>
      <c r="XN63" s="110"/>
      <c r="XO63" s="110"/>
      <c r="XP63" s="110"/>
      <c r="XQ63" s="110"/>
      <c r="XR63" s="110"/>
      <c r="XS63" s="110"/>
      <c r="XT63" s="110"/>
      <c r="XU63" s="110"/>
      <c r="XV63" s="110"/>
      <c r="XW63" s="110"/>
      <c r="XX63" s="110"/>
      <c r="XY63" s="110"/>
      <c r="XZ63" s="110"/>
      <c r="YA63" s="110"/>
      <c r="YB63" s="110"/>
      <c r="YC63" s="110"/>
      <c r="YD63" s="110"/>
      <c r="YE63" s="110"/>
      <c r="YF63" s="110"/>
      <c r="YG63" s="110"/>
      <c r="YH63" s="110"/>
      <c r="YI63" s="110"/>
      <c r="YJ63" s="110"/>
      <c r="YK63" s="110"/>
      <c r="YL63" s="110"/>
      <c r="YM63" s="110"/>
      <c r="YN63" s="110"/>
      <c r="YO63" s="110"/>
      <c r="YP63" s="110"/>
      <c r="YQ63" s="110"/>
      <c r="YR63" s="110"/>
      <c r="YS63" s="110"/>
      <c r="YT63" s="110"/>
      <c r="YU63" s="110"/>
      <c r="YV63" s="110"/>
      <c r="YW63" s="110"/>
      <c r="YX63" s="110"/>
      <c r="YY63" s="110"/>
      <c r="YZ63" s="110"/>
      <c r="ZA63" s="110"/>
      <c r="ZB63" s="110"/>
      <c r="ZC63" s="110"/>
      <c r="ZD63" s="110"/>
      <c r="ZE63" s="110"/>
      <c r="ZF63" s="110"/>
      <c r="ZG63" s="110"/>
      <c r="ZH63" s="110"/>
      <c r="ZI63" s="110"/>
      <c r="ZJ63" s="110"/>
      <c r="ZK63" s="110"/>
      <c r="ZL63" s="110"/>
      <c r="ZM63" s="110"/>
      <c r="ZN63" s="110"/>
      <c r="ZO63" s="110"/>
      <c r="ZP63" s="110"/>
      <c r="ZQ63" s="110"/>
      <c r="ZR63" s="110"/>
      <c r="ZS63" s="110"/>
      <c r="ZT63" s="110"/>
      <c r="ZU63" s="110"/>
      <c r="ZV63" s="110"/>
      <c r="ZW63" s="110"/>
      <c r="ZX63" s="110"/>
      <c r="ZY63" s="110"/>
      <c r="ZZ63" s="110"/>
      <c r="AAA63" s="110"/>
      <c r="AAB63" s="110"/>
      <c r="AAC63" s="110"/>
      <c r="AAD63" s="110"/>
      <c r="AAE63" s="110"/>
      <c r="AAF63" s="110"/>
      <c r="AAG63" s="110"/>
      <c r="AAH63" s="110"/>
      <c r="AAI63" s="110"/>
      <c r="AAJ63" s="110"/>
      <c r="AAK63" s="110"/>
      <c r="AAL63" s="110"/>
      <c r="AAM63" s="110"/>
      <c r="AAN63" s="110"/>
      <c r="AAO63" s="110"/>
      <c r="AAP63" s="110"/>
      <c r="AAQ63" s="110"/>
      <c r="AAR63" s="110"/>
      <c r="AAS63" s="110"/>
      <c r="AAT63" s="110"/>
      <c r="AAU63" s="110"/>
      <c r="AAV63" s="110"/>
      <c r="AAW63" s="110"/>
      <c r="AAX63" s="110"/>
      <c r="AAY63" s="110"/>
      <c r="AAZ63" s="110"/>
      <c r="ABA63" s="110"/>
      <c r="ABB63" s="110"/>
      <c r="ABC63" s="110"/>
      <c r="ABD63" s="110"/>
      <c r="ABE63" s="110"/>
      <c r="ABF63" s="110"/>
      <c r="ABG63" s="110"/>
      <c r="ABH63" s="110"/>
      <c r="ABI63" s="110"/>
      <c r="ABJ63" s="110"/>
      <c r="ABK63" s="110"/>
      <c r="ABL63" s="110"/>
      <c r="ABM63" s="110"/>
      <c r="ABN63" s="110"/>
      <c r="ABO63" s="110"/>
      <c r="ABP63" s="110"/>
      <c r="ABQ63" s="110"/>
      <c r="ABR63" s="110"/>
      <c r="ABS63" s="110"/>
      <c r="ABT63" s="110"/>
      <c r="ABU63" s="110"/>
      <c r="ABV63" s="110"/>
      <c r="ABW63" s="110"/>
      <c r="ABX63" s="110"/>
      <c r="ABY63" s="110"/>
      <c r="ABZ63" s="110"/>
      <c r="ACA63" s="110"/>
      <c r="ACB63" s="110"/>
      <c r="ACC63" s="110"/>
      <c r="ACD63" s="110"/>
      <c r="ACE63" s="110"/>
      <c r="ACF63" s="110"/>
      <c r="ACG63" s="110"/>
      <c r="ACH63" s="110"/>
      <c r="ACI63" s="110"/>
      <c r="ACJ63" s="110"/>
      <c r="ACK63" s="110"/>
      <c r="ACL63" s="110"/>
      <c r="ACM63" s="110"/>
      <c r="ACN63" s="110"/>
      <c r="ACO63" s="110"/>
      <c r="ACP63" s="110"/>
      <c r="ACQ63" s="110"/>
      <c r="ACR63" s="110"/>
      <c r="ACS63" s="110"/>
      <c r="ACT63" s="110"/>
      <c r="ACU63" s="110"/>
      <c r="ACV63" s="110"/>
      <c r="ACW63" s="110"/>
      <c r="ACX63" s="110"/>
      <c r="ACY63" s="110"/>
      <c r="ACZ63" s="110"/>
      <c r="ADA63" s="110"/>
      <c r="ADB63" s="110"/>
      <c r="ADC63" s="110"/>
      <c r="ADD63" s="110"/>
      <c r="ADE63" s="110"/>
      <c r="ADF63" s="110"/>
      <c r="ADG63" s="110"/>
      <c r="ADH63" s="110"/>
      <c r="ADI63" s="110"/>
      <c r="ADJ63" s="110"/>
      <c r="ADK63" s="110"/>
      <c r="ADL63" s="110"/>
      <c r="ADM63" s="110"/>
      <c r="ADN63" s="110"/>
      <c r="ADO63" s="110"/>
      <c r="ADP63" s="110"/>
      <c r="ADQ63" s="110"/>
      <c r="ADR63" s="110"/>
      <c r="ADS63" s="110"/>
      <c r="ADT63" s="110"/>
      <c r="ADU63" s="110"/>
      <c r="ADV63" s="110"/>
      <c r="ADW63" s="110"/>
      <c r="ADX63" s="110"/>
      <c r="ADY63" s="110"/>
      <c r="ADZ63" s="110"/>
      <c r="AEA63" s="110"/>
      <c r="AEB63" s="110"/>
      <c r="AEC63" s="110"/>
      <c r="AED63" s="110"/>
      <c r="AEE63" s="110"/>
      <c r="AEF63" s="110"/>
      <c r="AEG63" s="110"/>
      <c r="AEH63" s="110"/>
      <c r="AEI63" s="110"/>
      <c r="AEJ63" s="110"/>
      <c r="AEK63" s="110"/>
      <c r="AEL63" s="110"/>
      <c r="AEM63" s="110"/>
      <c r="AEN63" s="110"/>
      <c r="AEO63" s="110"/>
      <c r="AEP63" s="110"/>
      <c r="AEQ63" s="110"/>
      <c r="AER63" s="110"/>
      <c r="AES63" s="110"/>
      <c r="AET63" s="110"/>
      <c r="AEU63" s="110"/>
      <c r="AEV63" s="110"/>
      <c r="AEW63" s="110"/>
      <c r="AEX63" s="110"/>
      <c r="AEY63" s="110"/>
      <c r="AEZ63" s="110"/>
      <c r="AFA63" s="110"/>
      <c r="AFB63" s="110"/>
      <c r="AFC63" s="110"/>
      <c r="AFD63" s="110"/>
      <c r="AFE63" s="110"/>
      <c r="AFF63" s="110"/>
      <c r="AFG63" s="110"/>
      <c r="AFH63" s="110"/>
      <c r="AFI63" s="110"/>
      <c r="AFJ63" s="110"/>
      <c r="AFK63" s="110"/>
      <c r="AFL63" s="110"/>
      <c r="AFM63" s="110"/>
      <c r="AFN63" s="110"/>
      <c r="AFO63" s="110"/>
      <c r="AFP63" s="110"/>
      <c r="AFQ63" s="110"/>
      <c r="AFR63" s="110"/>
      <c r="AFS63" s="110"/>
      <c r="AFT63" s="110"/>
      <c r="AFU63" s="110"/>
      <c r="AFV63" s="110"/>
      <c r="AFW63" s="110"/>
      <c r="AFX63" s="110"/>
      <c r="AFY63" s="110"/>
      <c r="AFZ63" s="110"/>
      <c r="AGA63" s="110"/>
      <c r="AGB63" s="110"/>
      <c r="AGC63" s="110"/>
      <c r="AGD63" s="110"/>
      <c r="AGE63" s="110"/>
      <c r="AGF63" s="110"/>
      <c r="AGG63" s="110"/>
      <c r="AGH63" s="110"/>
      <c r="AGI63" s="110"/>
      <c r="AGJ63" s="110"/>
      <c r="AGK63" s="110"/>
      <c r="AGL63" s="110"/>
      <c r="AGM63" s="110"/>
      <c r="AGN63" s="110"/>
      <c r="AGO63" s="110"/>
      <c r="AGP63" s="110"/>
      <c r="AGQ63" s="110"/>
      <c r="AGR63" s="110"/>
      <c r="AGS63" s="110"/>
      <c r="AGT63" s="110"/>
      <c r="AGU63" s="110"/>
      <c r="AGV63" s="110"/>
      <c r="AGW63" s="110"/>
      <c r="AGX63" s="110"/>
      <c r="AGY63" s="110"/>
      <c r="AGZ63" s="110"/>
      <c r="AHA63" s="110"/>
      <c r="AHB63" s="110"/>
      <c r="AHC63" s="110"/>
      <c r="AHD63" s="110"/>
      <c r="AHE63" s="110"/>
      <c r="AHF63" s="110"/>
      <c r="AHG63" s="110"/>
      <c r="AHH63" s="110"/>
      <c r="AHI63" s="110"/>
      <c r="AHJ63" s="110"/>
      <c r="AHK63" s="110"/>
      <c r="AHL63" s="110"/>
      <c r="AHM63" s="110"/>
      <c r="AHN63" s="110"/>
      <c r="AHO63" s="110"/>
      <c r="AHP63" s="110"/>
      <c r="AHQ63" s="110"/>
      <c r="AHR63" s="110"/>
      <c r="AHS63" s="110"/>
      <c r="AHT63" s="110"/>
      <c r="AHU63" s="110"/>
      <c r="AHV63" s="110"/>
      <c r="AHW63" s="110"/>
      <c r="AHX63" s="110"/>
      <c r="AHY63" s="110"/>
      <c r="AHZ63" s="110"/>
      <c r="AIA63" s="110"/>
      <c r="AIB63" s="110"/>
      <c r="AIC63" s="110"/>
      <c r="AID63" s="110"/>
      <c r="AIE63" s="110"/>
      <c r="AIF63" s="110"/>
      <c r="AIG63" s="110"/>
      <c r="AIH63" s="110"/>
      <c r="AII63" s="110"/>
      <c r="AIJ63" s="110"/>
      <c r="AIK63" s="110"/>
      <c r="AIL63" s="110"/>
      <c r="AIM63" s="110"/>
      <c r="AIN63" s="110"/>
      <c r="AIO63" s="110"/>
      <c r="AIP63" s="110"/>
      <c r="AIQ63" s="110"/>
      <c r="AIR63" s="110"/>
      <c r="AIS63" s="110"/>
      <c r="AIT63" s="110"/>
      <c r="AIU63" s="110"/>
      <c r="AIV63" s="110"/>
      <c r="AIW63" s="110"/>
      <c r="AIX63" s="110"/>
      <c r="AIY63" s="110"/>
      <c r="AIZ63" s="110"/>
      <c r="AJA63" s="110"/>
      <c r="AJB63" s="110"/>
      <c r="AJC63" s="110"/>
      <c r="AJD63" s="110"/>
      <c r="AJE63" s="110"/>
      <c r="AJF63" s="110"/>
      <c r="AJG63" s="110"/>
      <c r="AJH63" s="110"/>
      <c r="AJI63" s="110"/>
      <c r="AJJ63" s="110"/>
      <c r="AJK63" s="110"/>
      <c r="AJL63" s="110"/>
      <c r="AJM63" s="110"/>
      <c r="AJN63" s="110"/>
      <c r="AJO63" s="110"/>
      <c r="AJP63" s="110"/>
      <c r="AJQ63" s="110"/>
      <c r="AJR63" s="110"/>
      <c r="AJS63" s="110"/>
      <c r="AJT63" s="110"/>
      <c r="AJU63" s="110"/>
      <c r="AJV63" s="110"/>
      <c r="AJW63" s="110"/>
      <c r="AJX63" s="110"/>
      <c r="AJY63" s="110"/>
      <c r="AJZ63" s="110"/>
      <c r="AKA63" s="110"/>
      <c r="AKB63" s="110"/>
      <c r="AKC63" s="110"/>
      <c r="AKD63" s="110"/>
      <c r="AKE63" s="110"/>
      <c r="AKF63" s="110"/>
      <c r="AKG63" s="110"/>
      <c r="AKH63" s="110"/>
      <c r="AKI63" s="110"/>
      <c r="AKJ63" s="110"/>
      <c r="AKK63" s="110"/>
      <c r="AKL63" s="110"/>
      <c r="AKM63" s="110"/>
      <c r="AKN63" s="110"/>
      <c r="AKO63" s="110"/>
      <c r="AKP63" s="110"/>
      <c r="AKQ63" s="110"/>
      <c r="AKR63" s="110"/>
      <c r="AKS63" s="110"/>
      <c r="AKT63" s="110"/>
      <c r="AKU63" s="110"/>
      <c r="AKV63" s="110"/>
      <c r="AKW63" s="110"/>
      <c r="AKX63" s="110"/>
      <c r="AKY63" s="110"/>
      <c r="AKZ63" s="110"/>
      <c r="ALA63" s="110"/>
      <c r="ALB63" s="110"/>
      <c r="ALC63" s="110"/>
      <c r="ALD63" s="110"/>
      <c r="ALE63" s="110"/>
      <c r="ALF63" s="110"/>
      <c r="ALG63" s="110"/>
      <c r="ALH63" s="110"/>
      <c r="ALI63" s="110"/>
      <c r="ALJ63" s="110"/>
      <c r="ALK63" s="110"/>
      <c r="ALL63" s="110"/>
      <c r="ALM63" s="110"/>
      <c r="ALN63" s="110"/>
      <c r="ALO63" s="110"/>
      <c r="ALP63" s="110"/>
      <c r="ALQ63" s="110"/>
      <c r="ALR63" s="110"/>
      <c r="ALS63" s="110"/>
      <c r="ALT63" s="110"/>
      <c r="ALU63" s="110"/>
      <c r="ALV63" s="110"/>
      <c r="ALW63" s="110"/>
      <c r="ALX63" s="110"/>
      <c r="ALY63" s="110"/>
      <c r="ALZ63" s="110"/>
      <c r="AMA63" s="110"/>
      <c r="AMB63" s="110"/>
      <c r="AMC63" s="110"/>
      <c r="AMD63" s="110"/>
      <c r="AME63" s="110"/>
      <c r="AMF63" s="110"/>
      <c r="AMG63" s="110"/>
      <c r="AMH63" s="110"/>
      <c r="AMI63" s="110"/>
      <c r="AMJ63" s="110"/>
      <c r="AMK63" s="110"/>
      <c r="AML63" s="110"/>
      <c r="AMM63" s="110"/>
      <c r="AMN63" s="110"/>
      <c r="AMO63" s="110"/>
      <c r="AMP63" s="110"/>
      <c r="AMQ63" s="110"/>
      <c r="AMR63" s="110"/>
      <c r="AMS63" s="110"/>
      <c r="AMT63" s="110"/>
      <c r="AMU63" s="110"/>
      <c r="AMV63" s="110"/>
      <c r="AMW63" s="110"/>
      <c r="AMX63" s="110"/>
      <c r="AMY63" s="110"/>
      <c r="AMZ63" s="110"/>
      <c r="ANA63" s="110"/>
      <c r="ANB63" s="110"/>
      <c r="ANC63" s="110"/>
      <c r="AND63" s="110"/>
      <c r="ANE63" s="110"/>
      <c r="ANF63" s="110"/>
      <c r="ANG63" s="110"/>
      <c r="ANH63" s="110"/>
      <c r="ANI63" s="110"/>
      <c r="ANJ63" s="110"/>
      <c r="ANK63" s="110"/>
      <c r="ANL63" s="110"/>
      <c r="ANM63" s="110"/>
      <c r="ANN63" s="110"/>
      <c r="ANO63" s="110"/>
      <c r="ANP63" s="110"/>
      <c r="ANQ63" s="110"/>
      <c r="ANR63" s="110"/>
      <c r="ANS63" s="110"/>
      <c r="ANT63" s="110"/>
      <c r="ANU63" s="110"/>
      <c r="ANV63" s="110"/>
      <c r="ANW63" s="110"/>
      <c r="ANX63" s="110"/>
      <c r="ANY63" s="110"/>
      <c r="ANZ63" s="110"/>
      <c r="AOA63" s="110"/>
      <c r="AOB63" s="110"/>
      <c r="AOC63" s="110"/>
      <c r="AOD63" s="110"/>
      <c r="AOE63" s="110"/>
      <c r="AOF63" s="110"/>
      <c r="AOG63" s="110"/>
      <c r="AOH63" s="110"/>
      <c r="AOI63" s="110"/>
      <c r="AOJ63" s="110"/>
      <c r="AOK63" s="110"/>
      <c r="AOL63" s="110"/>
      <c r="AOM63" s="110"/>
      <c r="AON63" s="110"/>
      <c r="AOO63" s="110"/>
      <c r="AOP63" s="110"/>
      <c r="AOQ63" s="110"/>
      <c r="AOR63" s="110"/>
      <c r="AOS63" s="110"/>
      <c r="AOT63" s="110"/>
      <c r="AOU63" s="110"/>
      <c r="AOV63" s="110"/>
      <c r="AOW63" s="110"/>
      <c r="AOX63" s="110"/>
      <c r="AOY63" s="110"/>
      <c r="AOZ63" s="110"/>
      <c r="APA63" s="110"/>
      <c r="APB63" s="110"/>
      <c r="APC63" s="110"/>
      <c r="APD63" s="110"/>
      <c r="APE63" s="110"/>
      <c r="APF63" s="110"/>
      <c r="APG63" s="110"/>
      <c r="APH63" s="110"/>
      <c r="API63" s="110"/>
      <c r="APJ63" s="110"/>
      <c r="APK63" s="110"/>
      <c r="APL63" s="110"/>
      <c r="APM63" s="110"/>
      <c r="APN63" s="110"/>
      <c r="APO63" s="110"/>
      <c r="APP63" s="110"/>
      <c r="APQ63" s="110"/>
      <c r="APR63" s="110"/>
      <c r="APS63" s="110"/>
      <c r="APT63" s="110"/>
      <c r="APU63" s="110"/>
      <c r="APV63" s="110"/>
      <c r="APW63" s="110"/>
      <c r="APX63" s="110"/>
      <c r="APY63" s="110"/>
      <c r="APZ63" s="110"/>
      <c r="AQA63" s="110"/>
      <c r="AQB63" s="110"/>
      <c r="AQC63" s="110"/>
      <c r="AQD63" s="110"/>
      <c r="AQE63" s="110"/>
      <c r="AQF63" s="110"/>
      <c r="AQG63" s="110"/>
      <c r="AQH63" s="110"/>
      <c r="AQI63" s="110"/>
      <c r="AQJ63" s="110"/>
      <c r="AQK63" s="110"/>
      <c r="AQL63" s="110"/>
      <c r="AQM63" s="110"/>
      <c r="AQN63" s="110"/>
      <c r="AQO63" s="110"/>
      <c r="AQP63" s="110"/>
      <c r="AQQ63" s="110"/>
      <c r="AQR63" s="110"/>
      <c r="AQS63" s="110"/>
      <c r="AQT63" s="110"/>
      <c r="AQU63" s="110"/>
      <c r="AQV63" s="110"/>
      <c r="AQW63" s="110"/>
      <c r="AQX63" s="110"/>
      <c r="AQY63" s="110"/>
      <c r="AQZ63" s="110"/>
      <c r="ARA63" s="110"/>
      <c r="ARB63" s="110"/>
      <c r="ARC63" s="110"/>
      <c r="ARD63" s="110"/>
      <c r="ARE63" s="110"/>
      <c r="ARF63" s="110"/>
      <c r="ARG63" s="110"/>
      <c r="ARH63" s="110"/>
      <c r="ARI63" s="110"/>
      <c r="ARJ63" s="110"/>
      <c r="ARK63" s="110"/>
      <c r="ARL63" s="110"/>
      <c r="ARM63" s="110"/>
      <c r="ARN63" s="110"/>
      <c r="ARO63" s="110"/>
      <c r="ARP63" s="110"/>
      <c r="ARQ63" s="110"/>
      <c r="ARR63" s="110"/>
      <c r="ARS63" s="110"/>
      <c r="ART63" s="110"/>
      <c r="ARU63" s="110"/>
      <c r="ARV63" s="110"/>
      <c r="ARW63" s="110"/>
      <c r="ARX63" s="110"/>
      <c r="ARY63" s="110"/>
      <c r="ARZ63" s="110"/>
      <c r="ASA63" s="110"/>
      <c r="ASB63" s="110"/>
      <c r="ASC63" s="110"/>
      <c r="ASD63" s="110"/>
      <c r="ASE63" s="110"/>
      <c r="ASF63" s="110"/>
      <c r="ASG63" s="110"/>
      <c r="ASH63" s="110"/>
      <c r="ASI63" s="110"/>
      <c r="ASJ63" s="110"/>
      <c r="ASK63" s="110"/>
      <c r="ASL63" s="110"/>
      <c r="ASM63" s="110"/>
      <c r="ASN63" s="110"/>
      <c r="ASO63" s="110"/>
      <c r="ASP63" s="110"/>
      <c r="ASQ63" s="110"/>
      <c r="ASR63" s="110"/>
      <c r="ASS63" s="110"/>
      <c r="AST63" s="110"/>
      <c r="ASU63" s="110"/>
      <c r="ASV63" s="110"/>
      <c r="ASW63" s="110"/>
      <c r="ASX63" s="110"/>
      <c r="ASY63" s="110"/>
      <c r="ASZ63" s="110"/>
      <c r="ATA63" s="110"/>
      <c r="ATB63" s="110"/>
      <c r="ATC63" s="110"/>
      <c r="ATD63" s="110"/>
      <c r="ATE63" s="110"/>
      <c r="ATF63" s="110"/>
      <c r="ATG63" s="110"/>
      <c r="ATH63" s="110"/>
      <c r="ATI63" s="110"/>
      <c r="ATJ63" s="110"/>
      <c r="ATK63" s="110"/>
      <c r="ATL63" s="110"/>
      <c r="ATM63" s="110"/>
      <c r="ATN63" s="110"/>
      <c r="ATO63" s="110"/>
      <c r="ATP63" s="110"/>
      <c r="ATQ63" s="110"/>
      <c r="ATR63" s="110"/>
      <c r="ATS63" s="110"/>
      <c r="ATT63" s="110"/>
      <c r="ATU63" s="110"/>
      <c r="ATV63" s="110"/>
      <c r="ATW63" s="110"/>
      <c r="ATX63" s="110"/>
      <c r="ATY63" s="110"/>
      <c r="ATZ63" s="110"/>
      <c r="AUA63" s="110"/>
      <c r="AUB63" s="110"/>
      <c r="AUC63" s="110"/>
      <c r="AUD63" s="110"/>
      <c r="AUE63" s="110"/>
      <c r="AUF63" s="110"/>
      <c r="AUG63" s="110"/>
      <c r="AUH63" s="110"/>
      <c r="AUI63" s="110"/>
      <c r="AUJ63" s="110"/>
      <c r="AUK63" s="110"/>
      <c r="AUL63" s="110"/>
      <c r="AUM63" s="110"/>
      <c r="AUN63" s="110"/>
      <c r="AUO63" s="110"/>
      <c r="AUP63" s="110"/>
      <c r="AUQ63" s="110"/>
      <c r="AUR63" s="110"/>
      <c r="AUS63" s="110"/>
      <c r="AUT63" s="110"/>
      <c r="AUU63" s="110"/>
      <c r="AUV63" s="110"/>
      <c r="AUW63" s="110"/>
      <c r="AUX63" s="110"/>
      <c r="AUY63" s="110"/>
      <c r="AUZ63" s="110"/>
      <c r="AVA63" s="110"/>
      <c r="AVB63" s="110"/>
      <c r="AVC63" s="110"/>
      <c r="AVD63" s="110"/>
      <c r="AVE63" s="110"/>
      <c r="AVF63" s="110"/>
      <c r="AVG63" s="110"/>
      <c r="AVH63" s="110"/>
      <c r="AVI63" s="110"/>
      <c r="AVJ63" s="110"/>
      <c r="AVK63" s="110"/>
      <c r="AVL63" s="110"/>
      <c r="AVM63" s="110"/>
      <c r="AVN63" s="110"/>
      <c r="AVO63" s="110"/>
      <c r="AVP63" s="110"/>
      <c r="AVQ63" s="110"/>
      <c r="AVR63" s="110"/>
      <c r="AVS63" s="110"/>
      <c r="AVT63" s="110"/>
      <c r="AVU63" s="110"/>
      <c r="AVV63" s="110"/>
      <c r="AVW63" s="110"/>
      <c r="AVX63" s="110"/>
      <c r="AVY63" s="110"/>
      <c r="AVZ63" s="110"/>
      <c r="AWA63" s="110"/>
      <c r="AWB63" s="110"/>
      <c r="AWC63" s="110"/>
      <c r="AWD63" s="110"/>
      <c r="AWE63" s="110"/>
      <c r="AWF63" s="110"/>
      <c r="AWG63" s="110"/>
      <c r="AWH63" s="110"/>
      <c r="AWI63" s="110"/>
      <c r="AWJ63" s="110"/>
      <c r="AWK63" s="110"/>
      <c r="AWL63" s="110"/>
      <c r="AWM63" s="110"/>
      <c r="AWN63" s="110"/>
      <c r="AWO63" s="110"/>
      <c r="AWP63" s="110"/>
      <c r="AWQ63" s="110"/>
      <c r="AWR63" s="110"/>
      <c r="AWS63" s="110"/>
      <c r="AWT63" s="110"/>
      <c r="AWU63" s="110"/>
      <c r="AWV63" s="110"/>
      <c r="AWW63" s="110"/>
      <c r="AWX63" s="110"/>
      <c r="AWY63" s="110"/>
      <c r="AWZ63" s="110"/>
      <c r="AXA63" s="110"/>
      <c r="AXB63" s="110"/>
      <c r="AXC63" s="110"/>
      <c r="AXD63" s="110"/>
      <c r="AXE63" s="110"/>
      <c r="AXF63" s="110"/>
      <c r="AXG63" s="110"/>
      <c r="AXH63" s="110"/>
      <c r="AXI63" s="110"/>
      <c r="AXJ63" s="110"/>
      <c r="AXK63" s="110"/>
      <c r="AXL63" s="110"/>
      <c r="AXM63" s="110"/>
      <c r="AXN63" s="110"/>
      <c r="AXO63" s="110"/>
      <c r="AXP63" s="110"/>
      <c r="AXQ63" s="110"/>
      <c r="AXR63" s="110"/>
      <c r="AXS63" s="110"/>
      <c r="AXT63" s="110"/>
      <c r="AXU63" s="110"/>
      <c r="AXV63" s="110"/>
      <c r="AXW63" s="110"/>
      <c r="AXX63" s="110"/>
      <c r="AXY63" s="110"/>
      <c r="AXZ63" s="110"/>
      <c r="AYA63" s="110"/>
      <c r="AYB63" s="110"/>
      <c r="AYC63" s="110"/>
      <c r="AYD63" s="110"/>
      <c r="AYE63" s="110"/>
      <c r="AYF63" s="110"/>
      <c r="AYG63" s="110"/>
      <c r="AYH63" s="110"/>
      <c r="AYI63" s="110"/>
      <c r="AYJ63" s="110"/>
      <c r="AYK63" s="110"/>
      <c r="AYL63" s="110"/>
      <c r="AYM63" s="110"/>
      <c r="AYN63" s="110"/>
      <c r="AYO63" s="110"/>
      <c r="AYP63" s="110"/>
      <c r="AYQ63" s="110"/>
      <c r="AYR63" s="110"/>
      <c r="AYS63" s="110"/>
      <c r="AYT63" s="110"/>
      <c r="AYU63" s="110"/>
      <c r="AYV63" s="110"/>
      <c r="AYW63" s="110"/>
      <c r="AYX63" s="110"/>
      <c r="AYY63" s="110"/>
      <c r="AYZ63" s="110"/>
      <c r="AZA63" s="110"/>
      <c r="AZB63" s="110"/>
      <c r="AZC63" s="110"/>
      <c r="AZD63" s="110"/>
      <c r="AZE63" s="110"/>
      <c r="AZF63" s="110"/>
      <c r="AZG63" s="110"/>
      <c r="AZH63" s="110"/>
      <c r="AZI63" s="110"/>
      <c r="AZJ63" s="110"/>
      <c r="AZK63" s="110"/>
      <c r="AZL63" s="110"/>
      <c r="AZM63" s="110"/>
      <c r="AZN63" s="110"/>
      <c r="AZO63" s="110"/>
      <c r="AZP63" s="110"/>
      <c r="AZQ63" s="110"/>
      <c r="AZR63" s="110"/>
      <c r="AZS63" s="110"/>
      <c r="AZT63" s="110"/>
      <c r="AZU63" s="110"/>
      <c r="AZV63" s="110"/>
      <c r="AZW63" s="110"/>
      <c r="AZX63" s="110"/>
      <c r="AZY63" s="110"/>
      <c r="AZZ63" s="110"/>
      <c r="BAA63" s="110"/>
      <c r="BAB63" s="110"/>
      <c r="BAC63" s="110"/>
      <c r="BAD63" s="110"/>
      <c r="BAE63" s="110"/>
      <c r="BAF63" s="110"/>
      <c r="BAG63" s="110"/>
      <c r="BAH63" s="110"/>
      <c r="BAI63" s="110"/>
      <c r="BAJ63" s="110"/>
      <c r="BAK63" s="110"/>
      <c r="BAL63" s="110"/>
      <c r="BAM63" s="110"/>
      <c r="BAN63" s="110"/>
      <c r="BAO63" s="110"/>
      <c r="BAP63" s="110"/>
      <c r="BAQ63" s="110"/>
      <c r="BAR63" s="110"/>
      <c r="BAS63" s="110"/>
      <c r="BAT63" s="110"/>
      <c r="BAU63" s="110"/>
      <c r="BAV63" s="110"/>
      <c r="BAW63" s="110"/>
      <c r="BAX63" s="110"/>
      <c r="BAY63" s="110"/>
      <c r="BAZ63" s="110"/>
      <c r="BBA63" s="110"/>
      <c r="BBB63" s="110"/>
      <c r="BBC63" s="110"/>
      <c r="BBD63" s="110"/>
      <c r="BBE63" s="110"/>
      <c r="BBF63" s="110"/>
      <c r="BBG63" s="110"/>
      <c r="BBH63" s="110"/>
      <c r="BBI63" s="110"/>
      <c r="BBJ63" s="110"/>
      <c r="BBK63" s="110"/>
      <c r="BBL63" s="110"/>
      <c r="BBM63" s="110"/>
      <c r="BBN63" s="110"/>
      <c r="BBO63" s="110"/>
      <c r="BBP63" s="110"/>
      <c r="BBQ63" s="110"/>
      <c r="BBR63" s="110"/>
      <c r="BBS63" s="110"/>
      <c r="BBT63" s="110"/>
      <c r="BBU63" s="110"/>
      <c r="BBV63" s="110"/>
      <c r="BBW63" s="110"/>
      <c r="BBX63" s="110"/>
      <c r="BBY63" s="110"/>
      <c r="BBZ63" s="110"/>
      <c r="BCA63" s="110"/>
      <c r="BCB63" s="110"/>
      <c r="BCC63" s="110"/>
      <c r="BCD63" s="110"/>
      <c r="BCE63" s="110"/>
      <c r="BCF63" s="110"/>
      <c r="BCG63" s="110"/>
      <c r="BCH63" s="110"/>
      <c r="BCI63" s="110"/>
      <c r="BCJ63" s="110"/>
      <c r="BCK63" s="110"/>
      <c r="BCL63" s="110"/>
      <c r="BCM63" s="110"/>
      <c r="BCN63" s="110"/>
      <c r="BCO63" s="110"/>
      <c r="BCP63" s="110"/>
      <c r="BCQ63" s="110"/>
      <c r="BCR63" s="110"/>
      <c r="BCS63" s="110"/>
      <c r="BCT63" s="110"/>
      <c r="BCU63" s="110"/>
      <c r="BCV63" s="110"/>
      <c r="BCW63" s="110"/>
      <c r="BCX63" s="110"/>
      <c r="BCY63" s="110"/>
      <c r="BCZ63" s="110"/>
      <c r="BDA63" s="110"/>
      <c r="BDB63" s="110"/>
      <c r="BDC63" s="110"/>
      <c r="BDD63" s="110"/>
      <c r="BDE63" s="110"/>
      <c r="BDF63" s="110"/>
      <c r="BDG63" s="110"/>
      <c r="BDH63" s="110"/>
      <c r="BDI63" s="110"/>
      <c r="BDJ63" s="110"/>
      <c r="BDK63" s="110"/>
      <c r="BDL63" s="110"/>
      <c r="BDM63" s="110"/>
      <c r="BDN63" s="110"/>
      <c r="BDO63" s="110"/>
      <c r="BDP63" s="110"/>
      <c r="BDQ63" s="110"/>
      <c r="BDR63" s="110"/>
      <c r="BDS63" s="110"/>
      <c r="BDT63" s="110"/>
      <c r="BDU63" s="110"/>
      <c r="BDV63" s="110"/>
      <c r="BDW63" s="110"/>
      <c r="BDX63" s="110"/>
      <c r="BDY63" s="110"/>
      <c r="BDZ63" s="110"/>
      <c r="BEA63" s="110"/>
      <c r="BEB63" s="110"/>
      <c r="BEC63" s="110"/>
      <c r="BED63" s="110"/>
      <c r="BEE63" s="110"/>
      <c r="BEF63" s="110"/>
      <c r="BEG63" s="110"/>
      <c r="BEH63" s="110"/>
      <c r="BEI63" s="110"/>
      <c r="BEJ63" s="110"/>
      <c r="BEK63" s="110"/>
      <c r="BEL63" s="110"/>
      <c r="BEM63" s="110"/>
      <c r="BEN63" s="110"/>
      <c r="BEO63" s="110"/>
      <c r="BEP63" s="110"/>
      <c r="BEQ63" s="110"/>
      <c r="BER63" s="110"/>
      <c r="BES63" s="110"/>
      <c r="BET63" s="110"/>
      <c r="BEU63" s="110"/>
      <c r="BEV63" s="110"/>
      <c r="BEW63" s="110"/>
      <c r="BEX63" s="110"/>
      <c r="BEY63" s="110"/>
      <c r="BEZ63" s="110"/>
      <c r="BFA63" s="110"/>
      <c r="BFB63" s="110"/>
      <c r="BFC63" s="110"/>
      <c r="BFD63" s="110"/>
      <c r="BFE63" s="110"/>
      <c r="BFF63" s="110"/>
      <c r="BFG63" s="110"/>
      <c r="BFH63" s="110"/>
      <c r="BFI63" s="110"/>
      <c r="BFJ63" s="110"/>
      <c r="BFK63" s="110"/>
      <c r="BFL63" s="110"/>
      <c r="BFM63" s="110"/>
      <c r="BFN63" s="110"/>
      <c r="BFO63" s="110"/>
      <c r="BFP63" s="110"/>
      <c r="BFQ63" s="110"/>
      <c r="BFR63" s="110"/>
      <c r="BFS63" s="110"/>
      <c r="BFT63" s="110"/>
      <c r="BFU63" s="110"/>
      <c r="BFV63" s="110"/>
      <c r="BFW63" s="110"/>
      <c r="BFX63" s="110"/>
      <c r="BFY63" s="110"/>
      <c r="BFZ63" s="110"/>
      <c r="BGA63" s="110"/>
      <c r="BGB63" s="110"/>
      <c r="BGC63" s="110"/>
      <c r="BGD63" s="110"/>
      <c r="BGE63" s="110"/>
      <c r="BGF63" s="110"/>
      <c r="BGG63" s="110"/>
      <c r="BGH63" s="110"/>
      <c r="BGI63" s="110"/>
      <c r="BGJ63" s="110"/>
      <c r="BGK63" s="110"/>
      <c r="BGL63" s="110"/>
      <c r="BGM63" s="110"/>
      <c r="BGN63" s="110"/>
      <c r="BGO63" s="110"/>
      <c r="BGP63" s="110"/>
      <c r="BGQ63" s="110"/>
      <c r="BGR63" s="110"/>
      <c r="BGS63" s="110"/>
      <c r="BGT63" s="110"/>
      <c r="BGU63" s="110"/>
      <c r="BGV63" s="110"/>
      <c r="BGW63" s="110"/>
      <c r="BGX63" s="110"/>
      <c r="BGY63" s="110"/>
      <c r="BGZ63" s="110"/>
      <c r="BHA63" s="110"/>
      <c r="BHB63" s="110"/>
      <c r="BHC63" s="110"/>
      <c r="BHD63" s="110"/>
      <c r="BHE63" s="110"/>
      <c r="BHF63" s="110"/>
      <c r="BHG63" s="110"/>
      <c r="BHH63" s="110"/>
      <c r="BHI63" s="110"/>
      <c r="BHJ63" s="110"/>
      <c r="BHK63" s="110"/>
      <c r="BHL63" s="110"/>
      <c r="BHM63" s="110"/>
      <c r="BHN63" s="110"/>
      <c r="BHO63" s="110"/>
      <c r="BHP63" s="110"/>
      <c r="BHQ63" s="110"/>
      <c r="BHR63" s="110"/>
      <c r="BHS63" s="110"/>
      <c r="BHT63" s="110"/>
      <c r="BHU63" s="110"/>
      <c r="BHV63" s="110"/>
      <c r="BHW63" s="110"/>
      <c r="BHX63" s="110"/>
      <c r="BHY63" s="110"/>
      <c r="BHZ63" s="110"/>
      <c r="BIA63" s="110"/>
      <c r="BIB63" s="110"/>
      <c r="BIC63" s="110"/>
      <c r="BID63" s="110"/>
      <c r="BIE63" s="110"/>
      <c r="BIF63" s="110"/>
      <c r="BIG63" s="110"/>
      <c r="BIH63" s="110"/>
      <c r="BII63" s="110"/>
      <c r="BIJ63" s="110"/>
      <c r="BIK63" s="110"/>
      <c r="BIL63" s="110"/>
      <c r="BIM63" s="110"/>
      <c r="BIN63" s="110"/>
      <c r="BIO63" s="110"/>
      <c r="BIP63" s="110"/>
      <c r="BIQ63" s="110"/>
      <c r="BIR63" s="110"/>
      <c r="BIS63" s="110"/>
      <c r="BIT63" s="110"/>
      <c r="BIU63" s="110"/>
      <c r="BIV63" s="110"/>
      <c r="BIW63" s="110"/>
      <c r="BIX63" s="110"/>
      <c r="BIY63" s="110"/>
      <c r="BIZ63" s="110"/>
      <c r="BJA63" s="110"/>
      <c r="BJB63" s="110"/>
      <c r="BJC63" s="110"/>
      <c r="BJD63" s="110"/>
      <c r="BJE63" s="110"/>
      <c r="BJF63" s="110"/>
      <c r="BJG63" s="110"/>
      <c r="BJH63" s="110"/>
      <c r="BJI63" s="110"/>
      <c r="BJJ63" s="110"/>
      <c r="BJK63" s="110"/>
      <c r="BJL63" s="110"/>
      <c r="BJM63" s="110"/>
      <c r="BJN63" s="110"/>
      <c r="BJO63" s="110"/>
      <c r="BJP63" s="110"/>
      <c r="BJQ63" s="110"/>
      <c r="BJR63" s="110"/>
      <c r="BJS63" s="110"/>
      <c r="BJT63" s="110"/>
      <c r="BJU63" s="110"/>
      <c r="BJV63" s="110"/>
      <c r="BJW63" s="110"/>
      <c r="BJX63" s="110"/>
      <c r="BJY63" s="110"/>
      <c r="BJZ63" s="110"/>
      <c r="BKA63" s="110"/>
      <c r="BKB63" s="110"/>
      <c r="BKC63" s="110"/>
      <c r="BKD63" s="110"/>
      <c r="BKE63" s="110"/>
      <c r="BKF63" s="110"/>
      <c r="BKG63" s="110"/>
      <c r="BKH63" s="110"/>
      <c r="BKI63" s="110"/>
      <c r="BKJ63" s="110"/>
      <c r="BKK63" s="110"/>
      <c r="BKL63" s="110"/>
      <c r="BKM63" s="110"/>
      <c r="BKN63" s="110"/>
      <c r="BKO63" s="110"/>
      <c r="BKP63" s="110"/>
      <c r="BKQ63" s="110"/>
      <c r="BKR63" s="110"/>
      <c r="BKS63" s="110"/>
      <c r="BKT63" s="110"/>
      <c r="BKU63" s="110"/>
      <c r="BKV63" s="110"/>
      <c r="BKW63" s="110"/>
      <c r="BKX63" s="110"/>
      <c r="BKY63" s="110"/>
      <c r="BKZ63" s="110"/>
      <c r="BLA63" s="110"/>
      <c r="BLB63" s="110"/>
      <c r="BLC63" s="110"/>
      <c r="BLD63" s="110"/>
      <c r="BLE63" s="110"/>
      <c r="BLF63" s="110"/>
      <c r="BLG63" s="110"/>
      <c r="BLH63" s="110"/>
      <c r="BLI63" s="110"/>
      <c r="BLJ63" s="110"/>
      <c r="BLK63" s="110"/>
      <c r="BLL63" s="110"/>
      <c r="BLM63" s="110"/>
      <c r="BLN63" s="110"/>
      <c r="BLO63" s="110"/>
      <c r="BLP63" s="110"/>
      <c r="BLQ63" s="110"/>
      <c r="BLR63" s="110"/>
      <c r="BLS63" s="110"/>
      <c r="BLT63" s="110"/>
      <c r="BLU63" s="110"/>
      <c r="BLV63" s="110"/>
      <c r="BLW63" s="110"/>
      <c r="BLX63" s="110"/>
      <c r="BLY63" s="110"/>
      <c r="BLZ63" s="110"/>
      <c r="BMA63" s="110"/>
      <c r="BMB63" s="110"/>
      <c r="BMC63" s="110"/>
      <c r="BMD63" s="110"/>
      <c r="BME63" s="110"/>
      <c r="BMF63" s="110"/>
      <c r="BMG63" s="110"/>
      <c r="BMH63" s="110"/>
      <c r="BMI63" s="110"/>
      <c r="BMJ63" s="110"/>
      <c r="BMK63" s="110"/>
      <c r="BML63" s="110"/>
      <c r="BMM63" s="110"/>
      <c r="BMN63" s="110"/>
      <c r="BMO63" s="110"/>
      <c r="BMP63" s="110"/>
      <c r="BMQ63" s="110"/>
      <c r="BMR63" s="110"/>
      <c r="BMS63" s="110"/>
      <c r="BMT63" s="110"/>
      <c r="BMU63" s="110"/>
      <c r="BMV63" s="110"/>
      <c r="BMW63" s="110"/>
      <c r="BMX63" s="110"/>
      <c r="BMY63" s="110"/>
      <c r="BMZ63" s="110"/>
      <c r="BNA63" s="110"/>
      <c r="BNB63" s="110"/>
      <c r="BNC63" s="110"/>
      <c r="BND63" s="110"/>
      <c r="BNE63" s="110"/>
      <c r="BNF63" s="110"/>
      <c r="BNG63" s="110"/>
      <c r="BNH63" s="110"/>
      <c r="BNI63" s="110"/>
      <c r="BNJ63" s="110"/>
      <c r="BNK63" s="110"/>
      <c r="BNL63" s="110"/>
      <c r="BNM63" s="110"/>
      <c r="BNN63" s="110"/>
      <c r="BNO63" s="110"/>
      <c r="BNP63" s="110"/>
      <c r="BNQ63" s="110"/>
      <c r="BNR63" s="110"/>
      <c r="BNS63" s="110"/>
      <c r="BNT63" s="110"/>
      <c r="BNU63" s="110"/>
      <c r="BNV63" s="110"/>
      <c r="BNW63" s="110"/>
      <c r="BNX63" s="110"/>
      <c r="BNY63" s="110"/>
      <c r="BNZ63" s="110"/>
      <c r="BOA63" s="110"/>
      <c r="BOB63" s="110"/>
      <c r="BOC63" s="110"/>
      <c r="BOD63" s="110"/>
      <c r="BOE63" s="110"/>
      <c r="BOF63" s="110"/>
      <c r="BOG63" s="110"/>
      <c r="BOH63" s="110"/>
      <c r="BOI63" s="110"/>
      <c r="BOJ63" s="110"/>
      <c r="BOK63" s="110"/>
      <c r="BOL63" s="110"/>
      <c r="BOM63" s="110"/>
      <c r="BON63" s="110"/>
      <c r="BOO63" s="110"/>
      <c r="BOP63" s="110"/>
      <c r="BOQ63" s="110"/>
      <c r="BOR63" s="110"/>
      <c r="BOS63" s="110"/>
      <c r="BOT63" s="110"/>
      <c r="BOU63" s="110"/>
      <c r="BOV63" s="110"/>
      <c r="BOW63" s="110"/>
      <c r="BOX63" s="110"/>
      <c r="BOY63" s="110"/>
      <c r="BOZ63" s="110"/>
      <c r="BPA63" s="110"/>
      <c r="BPB63" s="110"/>
      <c r="BPC63" s="110"/>
      <c r="BPD63" s="110"/>
      <c r="BPE63" s="110"/>
      <c r="BPF63" s="110"/>
      <c r="BPG63" s="110"/>
      <c r="BPH63" s="110"/>
      <c r="BPI63" s="110"/>
      <c r="BPJ63" s="110"/>
      <c r="BPK63" s="110"/>
      <c r="BPL63" s="110"/>
      <c r="BPM63" s="110"/>
      <c r="BPN63" s="110"/>
      <c r="BPO63" s="110"/>
      <c r="BPP63" s="110"/>
      <c r="BPQ63" s="110"/>
      <c r="BPR63" s="110"/>
      <c r="BPS63" s="110"/>
      <c r="BPT63" s="110"/>
      <c r="BPU63" s="110"/>
      <c r="BPV63" s="110"/>
      <c r="BPW63" s="110"/>
      <c r="BPX63" s="110"/>
      <c r="BPY63" s="110"/>
      <c r="BPZ63" s="110"/>
      <c r="BQA63" s="110"/>
      <c r="BQB63" s="110"/>
      <c r="BQC63" s="110"/>
      <c r="BQD63" s="110"/>
      <c r="BQE63" s="110"/>
      <c r="BQF63" s="110"/>
      <c r="BQG63" s="110"/>
      <c r="BQH63" s="110"/>
      <c r="BQI63" s="110"/>
      <c r="BQJ63" s="110"/>
      <c r="BQK63" s="110"/>
      <c r="BQL63" s="110"/>
      <c r="BQM63" s="110"/>
      <c r="BQN63" s="110"/>
      <c r="BQO63" s="110"/>
      <c r="BQP63" s="110"/>
      <c r="BQQ63" s="110"/>
      <c r="BQR63" s="110"/>
      <c r="BQS63" s="110"/>
      <c r="BQT63" s="110"/>
      <c r="BQU63" s="110"/>
      <c r="BQV63" s="110"/>
      <c r="BQW63" s="110"/>
      <c r="BQX63" s="110"/>
      <c r="BQY63" s="110"/>
      <c r="BQZ63" s="110"/>
      <c r="BRA63" s="110"/>
      <c r="BRB63" s="110"/>
      <c r="BRC63" s="110"/>
      <c r="BRD63" s="110"/>
      <c r="BRE63" s="110"/>
      <c r="BRF63" s="110"/>
      <c r="BRG63" s="110"/>
      <c r="BRH63" s="110"/>
      <c r="BRI63" s="110"/>
      <c r="BRJ63" s="110"/>
      <c r="BRK63" s="110"/>
      <c r="BRL63" s="110"/>
      <c r="BRM63" s="110"/>
      <c r="BRN63" s="110"/>
      <c r="BRO63" s="110"/>
      <c r="BRP63" s="110"/>
      <c r="BRQ63" s="110"/>
      <c r="BRR63" s="110"/>
      <c r="BRS63" s="110"/>
      <c r="BRT63" s="110"/>
      <c r="BRU63" s="110"/>
      <c r="BRV63" s="110"/>
      <c r="BRW63" s="110"/>
      <c r="BRX63" s="110"/>
      <c r="BRY63" s="110"/>
      <c r="BRZ63" s="110"/>
      <c r="BSA63" s="110"/>
      <c r="BSB63" s="110"/>
      <c r="BSC63" s="110"/>
      <c r="BSD63" s="110"/>
      <c r="BSE63" s="110"/>
      <c r="BSF63" s="110"/>
      <c r="BSG63" s="110"/>
      <c r="BSH63" s="110"/>
      <c r="BSI63" s="110"/>
      <c r="BSJ63" s="110"/>
      <c r="BSK63" s="110"/>
      <c r="BSL63" s="110"/>
      <c r="BSM63" s="110"/>
      <c r="BSN63" s="110"/>
      <c r="BSO63" s="110"/>
      <c r="BSP63" s="110"/>
      <c r="BSQ63" s="110"/>
      <c r="BSR63" s="110"/>
      <c r="BSS63" s="110"/>
      <c r="BST63" s="110"/>
      <c r="BSU63" s="110"/>
      <c r="BSV63" s="110"/>
      <c r="BSW63" s="110"/>
      <c r="BSX63" s="110"/>
      <c r="BSY63" s="110"/>
      <c r="BSZ63" s="110"/>
      <c r="BTA63" s="110"/>
      <c r="BTB63" s="110"/>
      <c r="BTC63" s="110"/>
      <c r="BTD63" s="110"/>
      <c r="BTE63" s="110"/>
      <c r="BTF63" s="110"/>
      <c r="BTG63" s="110"/>
      <c r="BTH63" s="110"/>
      <c r="BTI63" s="110"/>
      <c r="BTJ63" s="110"/>
      <c r="BTK63" s="110"/>
      <c r="BTL63" s="110"/>
      <c r="BTM63" s="110"/>
      <c r="BTN63" s="110"/>
      <c r="BTO63" s="110"/>
      <c r="BTP63" s="110"/>
      <c r="BTQ63" s="110"/>
      <c r="BTR63" s="110"/>
      <c r="BTS63" s="110"/>
      <c r="BTT63" s="110"/>
      <c r="BTU63" s="110"/>
      <c r="BTV63" s="110"/>
      <c r="BTW63" s="110"/>
      <c r="BTX63" s="110"/>
      <c r="BTY63" s="110"/>
      <c r="BTZ63" s="110"/>
      <c r="BUA63" s="110"/>
      <c r="BUB63" s="110"/>
      <c r="BUC63" s="110"/>
      <c r="BUD63" s="110"/>
      <c r="BUE63" s="110"/>
      <c r="BUF63" s="110"/>
      <c r="BUG63" s="110"/>
      <c r="BUH63" s="110"/>
      <c r="BUI63" s="110"/>
      <c r="BUJ63" s="110"/>
      <c r="BUK63" s="110"/>
      <c r="BUL63" s="110"/>
      <c r="BUM63" s="110"/>
      <c r="BUN63" s="110"/>
      <c r="BUO63" s="110"/>
      <c r="BUP63" s="110"/>
      <c r="BUQ63" s="110"/>
      <c r="BUR63" s="110"/>
      <c r="BUS63" s="110"/>
      <c r="BUT63" s="110"/>
      <c r="BUU63" s="110"/>
      <c r="BUV63" s="110"/>
      <c r="BUW63" s="110"/>
      <c r="BUX63" s="110"/>
      <c r="BUY63" s="110"/>
      <c r="BUZ63" s="110"/>
      <c r="BVA63" s="110"/>
      <c r="BVB63" s="110"/>
      <c r="BVC63" s="110"/>
      <c r="BVD63" s="110"/>
      <c r="BVE63" s="110"/>
      <c r="BVF63" s="110"/>
      <c r="BVG63" s="110"/>
      <c r="BVH63" s="110"/>
      <c r="BVI63" s="110"/>
      <c r="BVJ63" s="110"/>
      <c r="BVK63" s="110"/>
      <c r="BVL63" s="110"/>
      <c r="BVM63" s="110"/>
      <c r="BVN63" s="110"/>
      <c r="BVO63" s="110"/>
      <c r="BVP63" s="110"/>
      <c r="BVQ63" s="110"/>
      <c r="BVR63" s="110"/>
      <c r="BVS63" s="110"/>
      <c r="BVT63" s="110"/>
      <c r="BVU63" s="110"/>
      <c r="BVV63" s="110"/>
      <c r="BVW63" s="110"/>
      <c r="BVX63" s="110"/>
      <c r="BVY63" s="110"/>
      <c r="BVZ63" s="110"/>
      <c r="BWA63" s="110"/>
      <c r="BWB63" s="110"/>
      <c r="BWC63" s="110"/>
      <c r="BWD63" s="110"/>
      <c r="BWE63" s="110"/>
      <c r="BWF63" s="110"/>
      <c r="BWG63" s="110"/>
      <c r="BWH63" s="110"/>
      <c r="BWI63" s="110"/>
      <c r="BWJ63" s="110"/>
      <c r="BWK63" s="110"/>
      <c r="BWL63" s="110"/>
      <c r="BWM63" s="110"/>
      <c r="BWN63" s="110"/>
      <c r="BWO63" s="110"/>
      <c r="BWP63" s="110"/>
      <c r="BWQ63" s="110"/>
      <c r="BWR63" s="110"/>
      <c r="BWS63" s="110"/>
      <c r="BWT63" s="110"/>
      <c r="BWU63" s="110"/>
      <c r="BWV63" s="110"/>
      <c r="BWW63" s="110"/>
      <c r="BWX63" s="110"/>
      <c r="BWY63" s="110"/>
      <c r="BWZ63" s="110"/>
      <c r="BXA63" s="110"/>
      <c r="BXB63" s="110"/>
      <c r="BXC63" s="110"/>
      <c r="BXD63" s="110"/>
      <c r="BXE63" s="110"/>
      <c r="BXF63" s="110"/>
      <c r="BXG63" s="110"/>
      <c r="BXH63" s="110"/>
      <c r="BXI63" s="110"/>
      <c r="BXJ63" s="110"/>
      <c r="BXK63" s="110"/>
      <c r="BXL63" s="110"/>
      <c r="BXM63" s="110"/>
      <c r="BXN63" s="110"/>
      <c r="BXO63" s="110"/>
      <c r="BXP63" s="110"/>
      <c r="BXQ63" s="110"/>
      <c r="BXR63" s="110"/>
      <c r="BXS63" s="110"/>
      <c r="BXT63" s="110"/>
      <c r="BXU63" s="110"/>
      <c r="BXV63" s="110"/>
      <c r="BXW63" s="110"/>
      <c r="BXX63" s="110"/>
      <c r="BXY63" s="110"/>
      <c r="BXZ63" s="110"/>
      <c r="BYA63" s="110"/>
      <c r="BYB63" s="110"/>
      <c r="BYC63" s="110"/>
      <c r="BYD63" s="110"/>
      <c r="BYE63" s="110"/>
      <c r="BYF63" s="110"/>
      <c r="BYG63" s="110"/>
      <c r="BYH63" s="110"/>
      <c r="BYI63" s="110"/>
      <c r="BYJ63" s="110"/>
      <c r="BYK63" s="110"/>
      <c r="BYL63" s="110"/>
      <c r="BYM63" s="110"/>
      <c r="BYN63" s="110"/>
      <c r="BYO63" s="110"/>
      <c r="BYP63" s="110"/>
      <c r="BYQ63" s="110"/>
      <c r="BYR63" s="110"/>
      <c r="BYS63" s="110"/>
      <c r="BYT63" s="110"/>
      <c r="BYU63" s="110"/>
      <c r="BYV63" s="110"/>
      <c r="BYW63" s="110"/>
      <c r="BYX63" s="110"/>
      <c r="BYY63" s="110"/>
      <c r="BYZ63" s="110"/>
      <c r="BZA63" s="110"/>
      <c r="BZB63" s="110"/>
      <c r="BZC63" s="110"/>
      <c r="BZD63" s="110"/>
      <c r="BZE63" s="110"/>
      <c r="BZF63" s="110"/>
      <c r="BZG63" s="110"/>
      <c r="BZH63" s="110"/>
      <c r="BZI63" s="110"/>
      <c r="BZJ63" s="110"/>
      <c r="BZK63" s="110"/>
      <c r="BZL63" s="110"/>
      <c r="BZM63" s="110"/>
      <c r="BZN63" s="110"/>
      <c r="BZO63" s="110"/>
      <c r="BZP63" s="110"/>
      <c r="BZQ63" s="110"/>
      <c r="BZR63" s="110"/>
      <c r="BZS63" s="110"/>
      <c r="BZT63" s="110"/>
      <c r="BZU63" s="110"/>
      <c r="BZV63" s="110"/>
      <c r="BZW63" s="110"/>
      <c r="BZX63" s="110"/>
      <c r="BZY63" s="110"/>
      <c r="BZZ63" s="110"/>
      <c r="CAA63" s="110"/>
      <c r="CAB63" s="110"/>
      <c r="CAC63" s="110"/>
      <c r="CAD63" s="110"/>
      <c r="CAE63" s="110"/>
      <c r="CAF63" s="110"/>
      <c r="CAG63" s="110"/>
      <c r="CAH63" s="110"/>
      <c r="CAI63" s="110"/>
      <c r="CAJ63" s="110"/>
      <c r="CAK63" s="110"/>
      <c r="CAL63" s="110"/>
      <c r="CAM63" s="110"/>
      <c r="CAN63" s="110"/>
      <c r="CAO63" s="110"/>
      <c r="CAP63" s="110"/>
      <c r="CAQ63" s="110"/>
      <c r="CAR63" s="110"/>
      <c r="CAS63" s="110"/>
      <c r="CAT63" s="110"/>
      <c r="CAU63" s="110"/>
      <c r="CAV63" s="110"/>
      <c r="CAW63" s="110"/>
      <c r="CAX63" s="110"/>
      <c r="CAY63" s="110"/>
      <c r="CAZ63" s="110"/>
      <c r="CBA63" s="110"/>
      <c r="CBB63" s="110"/>
      <c r="CBC63" s="110"/>
      <c r="CBD63" s="110"/>
      <c r="CBE63" s="110"/>
      <c r="CBF63" s="110"/>
      <c r="CBG63" s="110"/>
      <c r="CBH63" s="110"/>
      <c r="CBI63" s="110"/>
      <c r="CBJ63" s="110"/>
      <c r="CBK63" s="110"/>
      <c r="CBL63" s="110"/>
      <c r="CBM63" s="110"/>
      <c r="CBN63" s="110"/>
      <c r="CBO63" s="110"/>
      <c r="CBP63" s="110"/>
      <c r="CBQ63" s="110"/>
      <c r="CBR63" s="110"/>
      <c r="CBS63" s="110"/>
      <c r="CBT63" s="110"/>
      <c r="CBU63" s="110"/>
      <c r="CBV63" s="110"/>
      <c r="CBW63" s="110"/>
      <c r="CBX63" s="110"/>
      <c r="CBY63" s="110"/>
      <c r="CBZ63" s="110"/>
      <c r="CCA63" s="110"/>
      <c r="CCB63" s="110"/>
      <c r="CCC63" s="110"/>
      <c r="CCD63" s="110"/>
      <c r="CCE63" s="110"/>
      <c r="CCF63" s="110"/>
      <c r="CCG63" s="110"/>
      <c r="CCH63" s="110"/>
      <c r="CCI63" s="110"/>
      <c r="CCJ63" s="110"/>
      <c r="CCK63" s="110"/>
      <c r="CCL63" s="110"/>
      <c r="CCM63" s="110"/>
      <c r="CCN63" s="110"/>
      <c r="CCO63" s="110"/>
      <c r="CCP63" s="110"/>
      <c r="CCQ63" s="110"/>
      <c r="CCR63" s="110"/>
      <c r="CCS63" s="110"/>
      <c r="CCT63" s="110"/>
      <c r="CCU63" s="110"/>
      <c r="CCV63" s="110"/>
      <c r="CCW63" s="110"/>
      <c r="CCX63" s="110"/>
      <c r="CCY63" s="110"/>
      <c r="CCZ63" s="110"/>
      <c r="CDA63" s="110"/>
      <c r="CDB63" s="110"/>
      <c r="CDC63" s="110"/>
      <c r="CDD63" s="110"/>
      <c r="CDE63" s="110"/>
      <c r="CDF63" s="110"/>
      <c r="CDG63" s="110"/>
      <c r="CDH63" s="110"/>
      <c r="CDI63" s="110"/>
      <c r="CDJ63" s="110"/>
      <c r="CDK63" s="110"/>
      <c r="CDL63" s="110"/>
      <c r="CDM63" s="110"/>
      <c r="CDN63" s="110"/>
      <c r="CDO63" s="110"/>
      <c r="CDP63" s="110"/>
      <c r="CDQ63" s="110"/>
      <c r="CDR63" s="110"/>
      <c r="CDS63" s="110"/>
      <c r="CDT63" s="110"/>
      <c r="CDU63" s="110"/>
      <c r="CDV63" s="110"/>
      <c r="CDW63" s="110"/>
      <c r="CDX63" s="110"/>
      <c r="CDY63" s="110"/>
      <c r="CDZ63" s="110"/>
      <c r="CEA63" s="110"/>
      <c r="CEB63" s="110"/>
      <c r="CEC63" s="110"/>
      <c r="CED63" s="110"/>
      <c r="CEE63" s="110"/>
      <c r="CEF63" s="110"/>
      <c r="CEG63" s="110"/>
      <c r="CEH63" s="110"/>
      <c r="CEI63" s="110"/>
      <c r="CEJ63" s="110"/>
      <c r="CEK63" s="110"/>
      <c r="CEL63" s="110"/>
      <c r="CEM63" s="110"/>
      <c r="CEN63" s="110"/>
      <c r="CEO63" s="110"/>
      <c r="CEP63" s="110"/>
      <c r="CEQ63" s="110"/>
      <c r="CER63" s="110"/>
      <c r="CES63" s="110"/>
      <c r="CET63" s="110"/>
      <c r="CEU63" s="110"/>
      <c r="CEV63" s="110"/>
      <c r="CEW63" s="110"/>
      <c r="CEX63" s="110"/>
      <c r="CEY63" s="110"/>
      <c r="CEZ63" s="110"/>
      <c r="CFA63" s="110"/>
      <c r="CFB63" s="110"/>
      <c r="CFC63" s="110"/>
      <c r="CFD63" s="110"/>
      <c r="CFE63" s="110"/>
      <c r="CFF63" s="110"/>
      <c r="CFG63" s="110"/>
      <c r="CFH63" s="110"/>
      <c r="CFI63" s="110"/>
      <c r="CFJ63" s="110"/>
      <c r="CFK63" s="110"/>
      <c r="CFL63" s="110"/>
      <c r="CFM63" s="110"/>
      <c r="CFN63" s="110"/>
      <c r="CFO63" s="110"/>
      <c r="CFP63" s="110"/>
      <c r="CFQ63" s="110"/>
      <c r="CFR63" s="110"/>
      <c r="CFS63" s="110"/>
      <c r="CFT63" s="110"/>
      <c r="CFU63" s="110"/>
      <c r="CFV63" s="110"/>
      <c r="CFW63" s="110"/>
      <c r="CFX63" s="110"/>
      <c r="CFY63" s="110"/>
      <c r="CFZ63" s="110"/>
      <c r="CGA63" s="110"/>
      <c r="CGB63" s="110"/>
      <c r="CGC63" s="110"/>
      <c r="CGD63" s="110"/>
      <c r="CGE63" s="110"/>
      <c r="CGF63" s="110"/>
      <c r="CGG63" s="110"/>
      <c r="CGH63" s="110"/>
      <c r="CGI63" s="110"/>
      <c r="CGJ63" s="110"/>
      <c r="CGK63" s="110"/>
      <c r="CGL63" s="110"/>
      <c r="CGM63" s="110"/>
      <c r="CGN63" s="110"/>
      <c r="CGO63" s="110"/>
      <c r="CGP63" s="110"/>
      <c r="CGQ63" s="110"/>
      <c r="CGR63" s="110"/>
      <c r="CGS63" s="110"/>
      <c r="CGT63" s="110"/>
      <c r="CGU63" s="110"/>
      <c r="CGV63" s="110"/>
      <c r="CGW63" s="110"/>
      <c r="CGX63" s="110"/>
      <c r="CGY63" s="110"/>
      <c r="CGZ63" s="110"/>
      <c r="CHA63" s="110"/>
      <c r="CHB63" s="110"/>
      <c r="CHC63" s="110"/>
      <c r="CHD63" s="110"/>
      <c r="CHE63" s="110"/>
      <c r="CHF63" s="110"/>
      <c r="CHG63" s="110"/>
      <c r="CHH63" s="110"/>
      <c r="CHI63" s="110"/>
      <c r="CHJ63" s="110"/>
      <c r="CHK63" s="110"/>
      <c r="CHL63" s="110"/>
      <c r="CHM63" s="110"/>
      <c r="CHN63" s="110"/>
      <c r="CHO63" s="110"/>
      <c r="CHP63" s="110"/>
      <c r="CHQ63" s="110"/>
      <c r="CHR63" s="110"/>
      <c r="CHS63" s="110"/>
      <c r="CHT63" s="110"/>
      <c r="CHU63" s="110"/>
      <c r="CHV63" s="110"/>
      <c r="CHW63" s="110"/>
      <c r="CHX63" s="110"/>
      <c r="CHY63" s="110"/>
      <c r="CHZ63" s="110"/>
      <c r="CIA63" s="110"/>
      <c r="CIB63" s="110"/>
      <c r="CIC63" s="110"/>
      <c r="CID63" s="110"/>
      <c r="CIE63" s="110"/>
      <c r="CIF63" s="110"/>
      <c r="CIG63" s="110"/>
      <c r="CIH63" s="110"/>
      <c r="CII63" s="110"/>
      <c r="CIJ63" s="110"/>
      <c r="CIK63" s="110"/>
      <c r="CIL63" s="110"/>
      <c r="CIM63" s="110"/>
      <c r="CIN63" s="110"/>
      <c r="CIO63" s="110"/>
      <c r="CIP63" s="110"/>
      <c r="CIQ63" s="110"/>
      <c r="CIR63" s="110"/>
      <c r="CIS63" s="110"/>
      <c r="CIT63" s="110"/>
      <c r="CIU63" s="110"/>
      <c r="CIV63" s="110"/>
      <c r="CIW63" s="110"/>
      <c r="CIX63" s="110"/>
      <c r="CIY63" s="110"/>
      <c r="CIZ63" s="110"/>
      <c r="CJA63" s="110"/>
      <c r="CJB63" s="110"/>
      <c r="CJC63" s="110"/>
      <c r="CJD63" s="110"/>
      <c r="CJE63" s="110"/>
      <c r="CJF63" s="110"/>
      <c r="CJG63" s="110"/>
      <c r="CJH63" s="110"/>
      <c r="CJI63" s="110"/>
      <c r="CJJ63" s="110"/>
      <c r="CJK63" s="110"/>
      <c r="CJL63" s="110"/>
      <c r="CJM63" s="110"/>
      <c r="CJN63" s="110"/>
      <c r="CJO63" s="110"/>
      <c r="CJP63" s="110"/>
      <c r="CJQ63" s="110"/>
      <c r="CJR63" s="110"/>
      <c r="CJS63" s="110"/>
      <c r="CJT63" s="110"/>
      <c r="CJU63" s="110"/>
      <c r="CJV63" s="110"/>
      <c r="CJW63" s="110"/>
      <c r="CJX63" s="110"/>
      <c r="CJY63" s="110"/>
      <c r="CJZ63" s="110"/>
      <c r="CKA63" s="110"/>
      <c r="CKB63" s="110"/>
      <c r="CKC63" s="110"/>
      <c r="CKD63" s="110"/>
      <c r="CKE63" s="110"/>
      <c r="CKF63" s="110"/>
      <c r="CKG63" s="110"/>
      <c r="CKH63" s="110"/>
      <c r="CKI63" s="110"/>
      <c r="CKJ63" s="110"/>
      <c r="CKK63" s="110"/>
      <c r="CKL63" s="110"/>
      <c r="CKM63" s="110"/>
      <c r="CKN63" s="110"/>
      <c r="CKO63" s="110"/>
      <c r="CKP63" s="110"/>
      <c r="CKQ63" s="110"/>
      <c r="CKR63" s="110"/>
      <c r="CKS63" s="110"/>
      <c r="CKT63" s="110"/>
      <c r="CKU63" s="110"/>
      <c r="CKV63" s="110"/>
      <c r="CKW63" s="110"/>
      <c r="CKX63" s="110"/>
      <c r="CKY63" s="110"/>
      <c r="CKZ63" s="110"/>
      <c r="CLA63" s="110"/>
      <c r="CLB63" s="110"/>
      <c r="CLC63" s="110"/>
      <c r="CLD63" s="110"/>
      <c r="CLE63" s="110"/>
      <c r="CLF63" s="110"/>
      <c r="CLG63" s="110"/>
      <c r="CLH63" s="110"/>
      <c r="CLI63" s="110"/>
      <c r="CLJ63" s="110"/>
      <c r="CLK63" s="110"/>
      <c r="CLL63" s="110"/>
      <c r="CLM63" s="110"/>
      <c r="CLN63" s="110"/>
      <c r="CLO63" s="110"/>
      <c r="CLP63" s="110"/>
      <c r="CLQ63" s="110"/>
      <c r="CLR63" s="110"/>
      <c r="CLS63" s="110"/>
      <c r="CLT63" s="110"/>
      <c r="CLU63" s="110"/>
      <c r="CLV63" s="110"/>
      <c r="CLW63" s="110"/>
      <c r="CLX63" s="110"/>
      <c r="CLY63" s="110"/>
      <c r="CLZ63" s="110"/>
      <c r="CMA63" s="110"/>
      <c r="CMB63" s="110"/>
      <c r="CMC63" s="110"/>
      <c r="CMD63" s="110"/>
      <c r="CME63" s="110"/>
      <c r="CMF63" s="110"/>
      <c r="CMG63" s="110"/>
      <c r="CMH63" s="110"/>
      <c r="CMI63" s="110"/>
      <c r="CMJ63" s="110"/>
      <c r="CMK63" s="110"/>
      <c r="CML63" s="110"/>
      <c r="CMM63" s="110"/>
      <c r="CMN63" s="110"/>
      <c r="CMO63" s="110"/>
      <c r="CMP63" s="110"/>
      <c r="CMQ63" s="110"/>
      <c r="CMR63" s="110"/>
      <c r="CMS63" s="110"/>
      <c r="CMT63" s="110"/>
      <c r="CMU63" s="110"/>
      <c r="CMV63" s="110"/>
      <c r="CMW63" s="110"/>
      <c r="CMX63" s="110"/>
      <c r="CMY63" s="110"/>
      <c r="CMZ63" s="110"/>
      <c r="CNA63" s="110"/>
      <c r="CNB63" s="110"/>
      <c r="CNC63" s="110"/>
      <c r="CND63" s="110"/>
      <c r="CNE63" s="110"/>
      <c r="CNF63" s="110"/>
      <c r="CNG63" s="110"/>
      <c r="CNH63" s="110"/>
      <c r="CNI63" s="110"/>
      <c r="CNJ63" s="110"/>
      <c r="CNK63" s="110"/>
      <c r="CNL63" s="110"/>
      <c r="CNM63" s="110"/>
      <c r="CNN63" s="110"/>
      <c r="CNO63" s="110"/>
      <c r="CNP63" s="110"/>
      <c r="CNQ63" s="110"/>
      <c r="CNR63" s="110"/>
      <c r="CNS63" s="110"/>
      <c r="CNT63" s="110"/>
      <c r="CNU63" s="110"/>
      <c r="CNV63" s="110"/>
      <c r="CNW63" s="110"/>
      <c r="CNX63" s="110"/>
      <c r="CNY63" s="110"/>
      <c r="CNZ63" s="110"/>
      <c r="COA63" s="110"/>
      <c r="COB63" s="110"/>
      <c r="COC63" s="110"/>
      <c r="COD63" s="110"/>
      <c r="COE63" s="110"/>
      <c r="COF63" s="110"/>
      <c r="COG63" s="110"/>
      <c r="COH63" s="110"/>
      <c r="COI63" s="110"/>
      <c r="COJ63" s="110"/>
      <c r="COK63" s="110"/>
      <c r="COL63" s="110"/>
      <c r="COM63" s="110"/>
      <c r="CON63" s="110"/>
      <c r="COO63" s="110"/>
      <c r="COP63" s="110"/>
      <c r="COQ63" s="110"/>
      <c r="COR63" s="110"/>
      <c r="COS63" s="110"/>
      <c r="COT63" s="110"/>
      <c r="COU63" s="110"/>
      <c r="COV63" s="110"/>
      <c r="COW63" s="110"/>
      <c r="COX63" s="110"/>
      <c r="COY63" s="110"/>
      <c r="COZ63" s="110"/>
      <c r="CPA63" s="110"/>
      <c r="CPB63" s="110"/>
      <c r="CPC63" s="110"/>
      <c r="CPD63" s="110"/>
      <c r="CPE63" s="110"/>
      <c r="CPF63" s="110"/>
      <c r="CPG63" s="110"/>
      <c r="CPH63" s="110"/>
      <c r="CPI63" s="110"/>
      <c r="CPJ63" s="110"/>
      <c r="CPK63" s="110"/>
      <c r="CPL63" s="110"/>
      <c r="CPM63" s="110"/>
      <c r="CPN63" s="110"/>
      <c r="CPO63" s="110"/>
      <c r="CPP63" s="110"/>
      <c r="CPQ63" s="110"/>
      <c r="CPR63" s="110"/>
      <c r="CPS63" s="110"/>
      <c r="CPT63" s="110"/>
      <c r="CPU63" s="110"/>
      <c r="CPV63" s="110"/>
      <c r="CPW63" s="110"/>
      <c r="CPX63" s="110"/>
      <c r="CPY63" s="110"/>
      <c r="CPZ63" s="110"/>
      <c r="CQA63" s="110"/>
      <c r="CQB63" s="110"/>
      <c r="CQC63" s="110"/>
      <c r="CQD63" s="110"/>
      <c r="CQE63" s="110"/>
      <c r="CQF63" s="110"/>
      <c r="CQG63" s="110"/>
      <c r="CQH63" s="110"/>
      <c r="CQI63" s="110"/>
      <c r="CQJ63" s="110"/>
      <c r="CQK63" s="110"/>
      <c r="CQL63" s="110"/>
      <c r="CQM63" s="110"/>
      <c r="CQN63" s="110"/>
      <c r="CQO63" s="110"/>
      <c r="CQP63" s="110"/>
      <c r="CQQ63" s="110"/>
      <c r="CQR63" s="110"/>
      <c r="CQS63" s="110"/>
      <c r="CQT63" s="110"/>
      <c r="CQU63" s="110"/>
      <c r="CQV63" s="110"/>
      <c r="CQW63" s="110"/>
      <c r="CQX63" s="110"/>
      <c r="CQY63" s="110"/>
      <c r="CQZ63" s="110"/>
      <c r="CRA63" s="110"/>
      <c r="CRB63" s="110"/>
      <c r="CRC63" s="110"/>
      <c r="CRD63" s="110"/>
      <c r="CRE63" s="110"/>
      <c r="CRF63" s="110"/>
      <c r="CRG63" s="110"/>
      <c r="CRH63" s="110"/>
      <c r="CRI63" s="110"/>
      <c r="CRJ63" s="110"/>
      <c r="CRK63" s="110"/>
      <c r="CRL63" s="110"/>
      <c r="CRM63" s="110"/>
      <c r="CRN63" s="110"/>
      <c r="CRO63" s="110"/>
      <c r="CRP63" s="110"/>
      <c r="CRQ63" s="110"/>
      <c r="CRR63" s="110"/>
      <c r="CRS63" s="110"/>
      <c r="CRT63" s="110"/>
      <c r="CRU63" s="110"/>
      <c r="CRV63" s="110"/>
      <c r="CRW63" s="110"/>
      <c r="CRX63" s="110"/>
      <c r="CRY63" s="110"/>
      <c r="CRZ63" s="110"/>
      <c r="CSA63" s="110"/>
      <c r="CSB63" s="110"/>
      <c r="CSC63" s="110"/>
      <c r="CSD63" s="110"/>
      <c r="CSE63" s="110"/>
      <c r="CSF63" s="110"/>
      <c r="CSG63" s="110"/>
      <c r="CSH63" s="110"/>
      <c r="CSI63" s="110"/>
      <c r="CSJ63" s="110"/>
      <c r="CSK63" s="110"/>
      <c r="CSL63" s="110"/>
      <c r="CSM63" s="110"/>
      <c r="CSN63" s="110"/>
      <c r="CSO63" s="110"/>
      <c r="CSP63" s="110"/>
      <c r="CSQ63" s="110"/>
      <c r="CSR63" s="110"/>
      <c r="CSS63" s="110"/>
      <c r="CST63" s="110"/>
      <c r="CSU63" s="110"/>
      <c r="CSV63" s="110"/>
      <c r="CSW63" s="110"/>
      <c r="CSX63" s="110"/>
      <c r="CSY63" s="110"/>
      <c r="CSZ63" s="110"/>
      <c r="CTA63" s="110"/>
      <c r="CTB63" s="110"/>
      <c r="CTC63" s="110"/>
      <c r="CTD63" s="110"/>
      <c r="CTE63" s="110"/>
      <c r="CTF63" s="110"/>
      <c r="CTG63" s="110"/>
      <c r="CTH63" s="110"/>
      <c r="CTI63" s="110"/>
      <c r="CTJ63" s="110"/>
      <c r="CTK63" s="110"/>
      <c r="CTL63" s="110"/>
      <c r="CTM63" s="110"/>
      <c r="CTN63" s="110"/>
      <c r="CTO63" s="110"/>
      <c r="CTP63" s="110"/>
      <c r="CTQ63" s="110"/>
      <c r="CTR63" s="110"/>
      <c r="CTS63" s="110"/>
      <c r="CTT63" s="110"/>
      <c r="CTU63" s="110"/>
      <c r="CTV63" s="110"/>
      <c r="CTW63" s="110"/>
      <c r="CTX63" s="110"/>
      <c r="CTY63" s="110"/>
      <c r="CTZ63" s="110"/>
      <c r="CUA63" s="110"/>
      <c r="CUB63" s="110"/>
      <c r="CUC63" s="110"/>
      <c r="CUD63" s="110"/>
      <c r="CUE63" s="110"/>
      <c r="CUF63" s="110"/>
      <c r="CUG63" s="110"/>
      <c r="CUH63" s="110"/>
      <c r="CUI63" s="110"/>
      <c r="CUJ63" s="110"/>
      <c r="CUK63" s="110"/>
      <c r="CUL63" s="110"/>
      <c r="CUM63" s="110"/>
      <c r="CUN63" s="110"/>
      <c r="CUO63" s="110"/>
      <c r="CUP63" s="110"/>
      <c r="CUQ63" s="110"/>
      <c r="CUR63" s="110"/>
      <c r="CUS63" s="110"/>
      <c r="CUT63" s="110"/>
      <c r="CUU63" s="110"/>
      <c r="CUV63" s="110"/>
      <c r="CUW63" s="110"/>
      <c r="CUX63" s="110"/>
      <c r="CUY63" s="110"/>
      <c r="CUZ63" s="110"/>
      <c r="CVA63" s="110"/>
      <c r="CVB63" s="110"/>
      <c r="CVC63" s="110"/>
      <c r="CVD63" s="110"/>
      <c r="CVE63" s="110"/>
      <c r="CVF63" s="110"/>
      <c r="CVG63" s="110"/>
      <c r="CVH63" s="110"/>
      <c r="CVI63" s="110"/>
      <c r="CVJ63" s="110"/>
      <c r="CVK63" s="110"/>
      <c r="CVL63" s="110"/>
      <c r="CVM63" s="110"/>
      <c r="CVN63" s="110"/>
      <c r="CVO63" s="110"/>
      <c r="CVP63" s="110"/>
      <c r="CVQ63" s="110"/>
      <c r="CVR63" s="110"/>
      <c r="CVS63" s="110"/>
      <c r="CVT63" s="110"/>
      <c r="CVU63" s="110"/>
      <c r="CVV63" s="110"/>
      <c r="CVW63" s="110"/>
      <c r="CVX63" s="110"/>
      <c r="CVY63" s="110"/>
      <c r="CVZ63" s="110"/>
      <c r="CWA63" s="110"/>
      <c r="CWB63" s="110"/>
      <c r="CWC63" s="110"/>
      <c r="CWD63" s="110"/>
      <c r="CWE63" s="110"/>
      <c r="CWF63" s="110"/>
      <c r="CWG63" s="110"/>
      <c r="CWH63" s="110"/>
      <c r="CWI63" s="110"/>
      <c r="CWJ63" s="110"/>
      <c r="CWK63" s="110"/>
      <c r="CWL63" s="110"/>
      <c r="CWM63" s="110"/>
      <c r="CWN63" s="110"/>
      <c r="CWO63" s="110"/>
      <c r="CWP63" s="110"/>
      <c r="CWQ63" s="110"/>
      <c r="CWR63" s="110"/>
      <c r="CWS63" s="110"/>
      <c r="CWT63" s="110"/>
      <c r="CWU63" s="110"/>
      <c r="CWV63" s="110"/>
      <c r="CWW63" s="110"/>
      <c r="CWX63" s="110"/>
      <c r="CWY63" s="110"/>
      <c r="CWZ63" s="110"/>
      <c r="CXA63" s="110"/>
      <c r="CXB63" s="110"/>
      <c r="CXC63" s="110"/>
      <c r="CXD63" s="110"/>
      <c r="CXE63" s="110"/>
      <c r="CXF63" s="110"/>
      <c r="CXG63" s="110"/>
      <c r="CXH63" s="110"/>
      <c r="CXI63" s="110"/>
      <c r="CXJ63" s="110"/>
      <c r="CXK63" s="110"/>
      <c r="CXL63" s="110"/>
      <c r="CXM63" s="110"/>
      <c r="CXN63" s="110"/>
      <c r="CXO63" s="110"/>
      <c r="CXP63" s="110"/>
      <c r="CXQ63" s="110"/>
      <c r="CXR63" s="110"/>
      <c r="CXS63" s="110"/>
      <c r="CXT63" s="110"/>
      <c r="CXU63" s="110"/>
      <c r="CXV63" s="110"/>
      <c r="CXW63" s="110"/>
      <c r="CXX63" s="110"/>
      <c r="CXY63" s="110"/>
      <c r="CXZ63" s="110"/>
      <c r="CYA63" s="110"/>
      <c r="CYB63" s="110"/>
      <c r="CYC63" s="110"/>
      <c r="CYD63" s="110"/>
      <c r="CYE63" s="110"/>
      <c r="CYF63" s="110"/>
      <c r="CYG63" s="110"/>
      <c r="CYH63" s="110"/>
      <c r="CYI63" s="110"/>
      <c r="CYJ63" s="110"/>
      <c r="CYK63" s="110"/>
      <c r="CYL63" s="110"/>
      <c r="CYM63" s="110"/>
      <c r="CYN63" s="110"/>
      <c r="CYO63" s="110"/>
      <c r="CYP63" s="110"/>
      <c r="CYQ63" s="110"/>
      <c r="CYR63" s="110"/>
      <c r="CYS63" s="110"/>
      <c r="CYT63" s="110"/>
      <c r="CYU63" s="110"/>
      <c r="CYV63" s="110"/>
      <c r="CYW63" s="110"/>
      <c r="CYX63" s="110"/>
      <c r="CYY63" s="110"/>
      <c r="CYZ63" s="110"/>
      <c r="CZA63" s="110"/>
      <c r="CZB63" s="110"/>
      <c r="CZC63" s="110"/>
      <c r="CZD63" s="110"/>
      <c r="CZE63" s="110"/>
      <c r="CZF63" s="110"/>
      <c r="CZG63" s="110"/>
      <c r="CZH63" s="110"/>
      <c r="CZI63" s="110"/>
      <c r="CZJ63" s="110"/>
      <c r="CZK63" s="110"/>
      <c r="CZL63" s="110"/>
      <c r="CZM63" s="110"/>
      <c r="CZN63" s="110"/>
      <c r="CZO63" s="110"/>
      <c r="CZP63" s="110"/>
      <c r="CZQ63" s="110"/>
      <c r="CZR63" s="110"/>
      <c r="CZS63" s="110"/>
      <c r="CZT63" s="110"/>
      <c r="CZU63" s="110"/>
      <c r="CZV63" s="110"/>
      <c r="CZW63" s="110"/>
      <c r="CZX63" s="110"/>
      <c r="CZY63" s="110"/>
      <c r="CZZ63" s="110"/>
      <c r="DAA63" s="110"/>
      <c r="DAB63" s="110"/>
      <c r="DAC63" s="110"/>
      <c r="DAD63" s="110"/>
      <c r="DAE63" s="110"/>
      <c r="DAF63" s="110"/>
      <c r="DAG63" s="110"/>
      <c r="DAH63" s="110"/>
      <c r="DAI63" s="110"/>
      <c r="DAJ63" s="110"/>
      <c r="DAK63" s="110"/>
      <c r="DAL63" s="110"/>
      <c r="DAM63" s="110"/>
      <c r="DAN63" s="110"/>
      <c r="DAO63" s="110"/>
      <c r="DAP63" s="110"/>
      <c r="DAQ63" s="110"/>
      <c r="DAR63" s="110"/>
      <c r="DAS63" s="110"/>
      <c r="DAT63" s="110"/>
      <c r="DAU63" s="110"/>
      <c r="DAV63" s="110"/>
      <c r="DAW63" s="110"/>
      <c r="DAX63" s="110"/>
      <c r="DAY63" s="110"/>
      <c r="DAZ63" s="110"/>
      <c r="DBA63" s="110"/>
      <c r="DBB63" s="110"/>
      <c r="DBC63" s="110"/>
      <c r="DBD63" s="110"/>
      <c r="DBE63" s="110"/>
      <c r="DBF63" s="110"/>
      <c r="DBG63" s="110"/>
      <c r="DBH63" s="110"/>
      <c r="DBI63" s="110"/>
      <c r="DBJ63" s="110"/>
      <c r="DBK63" s="110"/>
      <c r="DBL63" s="110"/>
      <c r="DBM63" s="110"/>
      <c r="DBN63" s="110"/>
      <c r="DBO63" s="110"/>
      <c r="DBP63" s="110"/>
      <c r="DBQ63" s="110"/>
      <c r="DBR63" s="110"/>
      <c r="DBS63" s="110"/>
      <c r="DBT63" s="110"/>
      <c r="DBU63" s="110"/>
      <c r="DBV63" s="110"/>
      <c r="DBW63" s="110"/>
      <c r="DBX63" s="110"/>
      <c r="DBY63" s="110"/>
      <c r="DBZ63" s="110"/>
      <c r="DCA63" s="110"/>
      <c r="DCB63" s="110"/>
      <c r="DCC63" s="110"/>
      <c r="DCD63" s="110"/>
      <c r="DCE63" s="110"/>
      <c r="DCF63" s="110"/>
      <c r="DCG63" s="110"/>
      <c r="DCH63" s="110"/>
      <c r="DCI63" s="110"/>
      <c r="DCJ63" s="110"/>
      <c r="DCK63" s="110"/>
      <c r="DCL63" s="110"/>
      <c r="DCM63" s="110"/>
      <c r="DCN63" s="110"/>
      <c r="DCO63" s="110"/>
      <c r="DCP63" s="110"/>
      <c r="DCQ63" s="110"/>
      <c r="DCR63" s="110"/>
      <c r="DCS63" s="110"/>
      <c r="DCT63" s="110"/>
      <c r="DCU63" s="110"/>
      <c r="DCV63" s="110"/>
      <c r="DCW63" s="110"/>
      <c r="DCX63" s="110"/>
      <c r="DCY63" s="110"/>
      <c r="DCZ63" s="110"/>
      <c r="DDA63" s="110"/>
      <c r="DDB63" s="110"/>
      <c r="DDC63" s="110"/>
      <c r="DDD63" s="110"/>
      <c r="DDE63" s="110"/>
      <c r="DDF63" s="110"/>
      <c r="DDG63" s="110"/>
      <c r="DDH63" s="110"/>
      <c r="DDI63" s="110"/>
      <c r="DDJ63" s="110"/>
      <c r="DDK63" s="110"/>
      <c r="DDL63" s="110"/>
      <c r="DDM63" s="110"/>
      <c r="DDN63" s="110"/>
      <c r="DDO63" s="110"/>
      <c r="DDP63" s="110"/>
      <c r="DDQ63" s="110"/>
      <c r="DDR63" s="110"/>
      <c r="DDS63" s="110"/>
      <c r="DDT63" s="110"/>
      <c r="DDU63" s="110"/>
      <c r="DDV63" s="110"/>
      <c r="DDW63" s="110"/>
      <c r="DDX63" s="110"/>
      <c r="DDY63" s="110"/>
      <c r="DDZ63" s="110"/>
      <c r="DEA63" s="110"/>
      <c r="DEB63" s="110"/>
      <c r="DEC63" s="110"/>
      <c r="DED63" s="110"/>
      <c r="DEE63" s="110"/>
      <c r="DEF63" s="110"/>
      <c r="DEG63" s="110"/>
      <c r="DEH63" s="110"/>
      <c r="DEI63" s="110"/>
      <c r="DEJ63" s="110"/>
      <c r="DEK63" s="110"/>
      <c r="DEL63" s="110"/>
      <c r="DEM63" s="110"/>
      <c r="DEN63" s="110"/>
      <c r="DEO63" s="110"/>
      <c r="DEP63" s="110"/>
      <c r="DEQ63" s="110"/>
      <c r="DER63" s="110"/>
      <c r="DES63" s="110"/>
      <c r="DET63" s="110"/>
      <c r="DEU63" s="110"/>
      <c r="DEV63" s="110"/>
      <c r="DEW63" s="110"/>
      <c r="DEX63" s="110"/>
      <c r="DEY63" s="110"/>
      <c r="DEZ63" s="110"/>
      <c r="DFA63" s="110"/>
      <c r="DFB63" s="110"/>
      <c r="DFC63" s="110"/>
      <c r="DFD63" s="110"/>
      <c r="DFE63" s="110"/>
      <c r="DFF63" s="110"/>
      <c r="DFG63" s="110"/>
      <c r="DFH63" s="110"/>
      <c r="DFI63" s="110"/>
      <c r="DFJ63" s="110"/>
      <c r="DFK63" s="110"/>
      <c r="DFL63" s="110"/>
      <c r="DFM63" s="110"/>
      <c r="DFN63" s="110"/>
      <c r="DFO63" s="110"/>
      <c r="DFP63" s="110"/>
      <c r="DFQ63" s="110"/>
      <c r="DFR63" s="110"/>
      <c r="DFS63" s="110"/>
      <c r="DFT63" s="110"/>
      <c r="DFU63" s="110"/>
      <c r="DFV63" s="110"/>
      <c r="DFW63" s="110"/>
      <c r="DFX63" s="110"/>
      <c r="DFY63" s="110"/>
      <c r="DFZ63" s="110"/>
      <c r="DGA63" s="110"/>
      <c r="DGB63" s="110"/>
      <c r="DGC63" s="110"/>
      <c r="DGD63" s="110"/>
      <c r="DGE63" s="110"/>
      <c r="DGF63" s="110"/>
      <c r="DGG63" s="110"/>
      <c r="DGH63" s="110"/>
      <c r="DGI63" s="110"/>
      <c r="DGJ63" s="110"/>
      <c r="DGK63" s="110"/>
      <c r="DGL63" s="110"/>
      <c r="DGM63" s="110"/>
      <c r="DGN63" s="110"/>
      <c r="DGO63" s="110"/>
      <c r="DGP63" s="110"/>
      <c r="DGQ63" s="110"/>
      <c r="DGR63" s="110"/>
      <c r="DGS63" s="110"/>
      <c r="DGT63" s="110"/>
      <c r="DGU63" s="110"/>
      <c r="DGV63" s="110"/>
      <c r="DGW63" s="110"/>
      <c r="DGX63" s="110"/>
      <c r="DGY63" s="110"/>
      <c r="DGZ63" s="110"/>
      <c r="DHA63" s="110"/>
      <c r="DHB63" s="110"/>
      <c r="DHC63" s="110"/>
      <c r="DHD63" s="110"/>
      <c r="DHE63" s="110"/>
      <c r="DHF63" s="110"/>
      <c r="DHG63" s="110"/>
      <c r="DHH63" s="110"/>
      <c r="DHI63" s="110"/>
      <c r="DHJ63" s="110"/>
      <c r="DHK63" s="110"/>
      <c r="DHL63" s="110"/>
      <c r="DHM63" s="110"/>
      <c r="DHN63" s="110"/>
      <c r="DHO63" s="110"/>
      <c r="DHP63" s="110"/>
      <c r="DHQ63" s="110"/>
      <c r="DHR63" s="110"/>
      <c r="DHS63" s="110"/>
      <c r="DHT63" s="110"/>
      <c r="DHU63" s="110"/>
      <c r="DHV63" s="110"/>
      <c r="DHW63" s="110"/>
      <c r="DHX63" s="110"/>
      <c r="DHY63" s="110"/>
      <c r="DHZ63" s="110"/>
      <c r="DIA63" s="110"/>
      <c r="DIB63" s="110"/>
      <c r="DIC63" s="110"/>
      <c r="DID63" s="110"/>
      <c r="DIE63" s="110"/>
      <c r="DIF63" s="110"/>
      <c r="DIG63" s="110"/>
      <c r="DIH63" s="110"/>
      <c r="DII63" s="110"/>
      <c r="DIJ63" s="110"/>
      <c r="DIK63" s="110"/>
      <c r="DIL63" s="110"/>
      <c r="DIM63" s="110"/>
      <c r="DIN63" s="110"/>
      <c r="DIO63" s="110"/>
      <c r="DIP63" s="110"/>
      <c r="DIQ63" s="110"/>
      <c r="DIR63" s="110"/>
      <c r="DIS63" s="110"/>
      <c r="DIT63" s="110"/>
      <c r="DIU63" s="110"/>
      <c r="DIV63" s="110"/>
      <c r="DIW63" s="110"/>
      <c r="DIX63" s="110"/>
      <c r="DIY63" s="110"/>
      <c r="DIZ63" s="110"/>
      <c r="DJA63" s="110"/>
      <c r="DJB63" s="110"/>
      <c r="DJC63" s="110"/>
      <c r="DJD63" s="110"/>
      <c r="DJE63" s="110"/>
      <c r="DJF63" s="110"/>
      <c r="DJG63" s="110"/>
      <c r="DJH63" s="110"/>
      <c r="DJI63" s="110"/>
      <c r="DJJ63" s="110"/>
      <c r="DJK63" s="110"/>
      <c r="DJL63" s="110"/>
      <c r="DJM63" s="110"/>
      <c r="DJN63" s="110"/>
      <c r="DJO63" s="110"/>
      <c r="DJP63" s="110"/>
      <c r="DJQ63" s="110"/>
      <c r="DJR63" s="110"/>
      <c r="DJS63" s="110"/>
      <c r="DJT63" s="110"/>
      <c r="DJU63" s="110"/>
      <c r="DJV63" s="110"/>
      <c r="DJW63" s="110"/>
      <c r="DJX63" s="110"/>
      <c r="DJY63" s="110"/>
      <c r="DJZ63" s="110"/>
      <c r="DKA63" s="110"/>
      <c r="DKB63" s="110"/>
      <c r="DKC63" s="110"/>
      <c r="DKD63" s="110"/>
      <c r="DKE63" s="110"/>
      <c r="DKF63" s="110"/>
      <c r="DKG63" s="110"/>
      <c r="DKH63" s="110"/>
      <c r="DKI63" s="110"/>
      <c r="DKJ63" s="110"/>
      <c r="DKK63" s="110"/>
      <c r="DKL63" s="110"/>
      <c r="DKM63" s="110"/>
      <c r="DKN63" s="110"/>
      <c r="DKO63" s="110"/>
      <c r="DKP63" s="110"/>
      <c r="DKQ63" s="110"/>
      <c r="DKR63" s="110"/>
      <c r="DKS63" s="110"/>
      <c r="DKT63" s="110"/>
      <c r="DKU63" s="110"/>
      <c r="DKV63" s="110"/>
      <c r="DKW63" s="110"/>
      <c r="DKX63" s="110"/>
      <c r="DKY63" s="110"/>
      <c r="DKZ63" s="110"/>
      <c r="DLA63" s="110"/>
      <c r="DLB63" s="110"/>
      <c r="DLC63" s="110"/>
      <c r="DLD63" s="110"/>
      <c r="DLE63" s="110"/>
      <c r="DLF63" s="110"/>
      <c r="DLG63" s="110"/>
      <c r="DLH63" s="110"/>
      <c r="DLI63" s="110"/>
      <c r="DLJ63" s="110"/>
      <c r="DLK63" s="110"/>
      <c r="DLL63" s="110"/>
      <c r="DLM63" s="110"/>
      <c r="DLN63" s="110"/>
      <c r="DLO63" s="110"/>
      <c r="DLP63" s="110"/>
      <c r="DLQ63" s="110"/>
      <c r="DLR63" s="110"/>
      <c r="DLS63" s="110"/>
      <c r="DLT63" s="110"/>
      <c r="DLU63" s="110"/>
      <c r="DLV63" s="110"/>
      <c r="DLW63" s="110"/>
      <c r="DLX63" s="110"/>
      <c r="DLY63" s="110"/>
      <c r="DLZ63" s="110"/>
      <c r="DMA63" s="110"/>
      <c r="DMB63" s="110"/>
      <c r="DMC63" s="110"/>
      <c r="DMD63" s="110"/>
      <c r="DME63" s="110"/>
      <c r="DMF63" s="110"/>
      <c r="DMG63" s="110"/>
      <c r="DMH63" s="110"/>
      <c r="DMI63" s="110"/>
      <c r="DMJ63" s="110"/>
      <c r="DMK63" s="110"/>
      <c r="DML63" s="110"/>
      <c r="DMM63" s="110"/>
      <c r="DMN63" s="110"/>
      <c r="DMO63" s="110"/>
      <c r="DMP63" s="110"/>
      <c r="DMQ63" s="110"/>
      <c r="DMR63" s="110"/>
      <c r="DMS63" s="110"/>
      <c r="DMT63" s="110"/>
      <c r="DMU63" s="110"/>
      <c r="DMV63" s="110"/>
      <c r="DMW63" s="110"/>
      <c r="DMX63" s="110"/>
      <c r="DMY63" s="110"/>
      <c r="DMZ63" s="110"/>
      <c r="DNA63" s="110"/>
      <c r="DNB63" s="110"/>
      <c r="DNC63" s="110"/>
      <c r="DND63" s="110"/>
      <c r="DNE63" s="110"/>
      <c r="DNF63" s="110"/>
      <c r="DNG63" s="110"/>
      <c r="DNH63" s="110"/>
      <c r="DNI63" s="110"/>
      <c r="DNJ63" s="110"/>
      <c r="DNK63" s="110"/>
      <c r="DNL63" s="110"/>
      <c r="DNM63" s="110"/>
      <c r="DNN63" s="110"/>
      <c r="DNO63" s="110"/>
      <c r="DNP63" s="110"/>
      <c r="DNQ63" s="110"/>
      <c r="DNR63" s="110"/>
      <c r="DNS63" s="110"/>
      <c r="DNT63" s="110"/>
      <c r="DNU63" s="110"/>
      <c r="DNV63" s="110"/>
      <c r="DNW63" s="110"/>
      <c r="DNX63" s="110"/>
      <c r="DNY63" s="110"/>
      <c r="DNZ63" s="110"/>
      <c r="DOA63" s="110"/>
      <c r="DOB63" s="110"/>
      <c r="DOC63" s="110"/>
      <c r="DOD63" s="110"/>
      <c r="DOE63" s="110"/>
      <c r="DOF63" s="110"/>
      <c r="DOG63" s="110"/>
      <c r="DOH63" s="110"/>
      <c r="DOI63" s="110"/>
      <c r="DOJ63" s="110"/>
      <c r="DOK63" s="110"/>
      <c r="DOL63" s="110"/>
      <c r="DOM63" s="110"/>
      <c r="DON63" s="110"/>
      <c r="DOO63" s="110"/>
      <c r="DOP63" s="110"/>
      <c r="DOQ63" s="110"/>
      <c r="DOR63" s="110"/>
      <c r="DOS63" s="110"/>
      <c r="DOT63" s="110"/>
      <c r="DOU63" s="110"/>
      <c r="DOV63" s="110"/>
      <c r="DOW63" s="110"/>
      <c r="DOX63" s="110"/>
      <c r="DOY63" s="110"/>
      <c r="DOZ63" s="110"/>
      <c r="DPA63" s="110"/>
      <c r="DPB63" s="110"/>
      <c r="DPC63" s="110"/>
      <c r="DPD63" s="110"/>
      <c r="DPE63" s="110"/>
      <c r="DPF63" s="110"/>
      <c r="DPG63" s="110"/>
      <c r="DPH63" s="110"/>
      <c r="DPI63" s="110"/>
      <c r="DPJ63" s="110"/>
      <c r="DPK63" s="110"/>
      <c r="DPL63" s="110"/>
      <c r="DPM63" s="110"/>
      <c r="DPN63" s="110"/>
      <c r="DPO63" s="110"/>
      <c r="DPP63" s="110"/>
      <c r="DPQ63" s="110"/>
      <c r="DPR63" s="110"/>
      <c r="DPS63" s="110"/>
      <c r="DPT63" s="110"/>
      <c r="DPU63" s="110"/>
      <c r="DPV63" s="110"/>
      <c r="DPW63" s="110"/>
      <c r="DPX63" s="110"/>
      <c r="DPY63" s="110"/>
      <c r="DPZ63" s="110"/>
      <c r="DQA63" s="110"/>
      <c r="DQB63" s="110"/>
      <c r="DQC63" s="110"/>
      <c r="DQD63" s="110"/>
      <c r="DQE63" s="110"/>
      <c r="DQF63" s="110"/>
      <c r="DQG63" s="110"/>
      <c r="DQH63" s="110"/>
      <c r="DQI63" s="110"/>
      <c r="DQJ63" s="110"/>
      <c r="DQK63" s="110"/>
      <c r="DQL63" s="110"/>
      <c r="DQM63" s="110"/>
      <c r="DQN63" s="110"/>
      <c r="DQO63" s="110"/>
      <c r="DQP63" s="110"/>
      <c r="DQQ63" s="110"/>
      <c r="DQR63" s="110"/>
      <c r="DQS63" s="110"/>
      <c r="DQT63" s="110"/>
      <c r="DQU63" s="110"/>
      <c r="DQV63" s="110"/>
      <c r="DQW63" s="110"/>
      <c r="DQX63" s="110"/>
      <c r="DQY63" s="110"/>
      <c r="DQZ63" s="110"/>
      <c r="DRA63" s="110"/>
      <c r="DRB63" s="110"/>
      <c r="DRC63" s="110"/>
      <c r="DRD63" s="110"/>
      <c r="DRE63" s="110"/>
      <c r="DRF63" s="110"/>
      <c r="DRG63" s="110"/>
      <c r="DRH63" s="110"/>
      <c r="DRI63" s="110"/>
      <c r="DRJ63" s="110"/>
      <c r="DRK63" s="110"/>
      <c r="DRL63" s="110"/>
      <c r="DRM63" s="110"/>
      <c r="DRN63" s="110"/>
      <c r="DRO63" s="110"/>
      <c r="DRP63" s="110"/>
      <c r="DRQ63" s="110"/>
      <c r="DRR63" s="110"/>
      <c r="DRS63" s="110"/>
      <c r="DRT63" s="110"/>
      <c r="DRU63" s="110"/>
      <c r="DRV63" s="110"/>
      <c r="DRW63" s="110"/>
      <c r="DRX63" s="110"/>
      <c r="DRY63" s="110"/>
      <c r="DRZ63" s="110"/>
      <c r="DSA63" s="110"/>
      <c r="DSB63" s="110"/>
      <c r="DSC63" s="110"/>
      <c r="DSD63" s="110"/>
      <c r="DSE63" s="110"/>
      <c r="DSF63" s="110"/>
      <c r="DSG63" s="110"/>
      <c r="DSH63" s="110"/>
      <c r="DSI63" s="110"/>
      <c r="DSJ63" s="110"/>
      <c r="DSK63" s="110"/>
      <c r="DSL63" s="110"/>
      <c r="DSM63" s="110"/>
      <c r="DSN63" s="110"/>
      <c r="DSO63" s="110"/>
      <c r="DSP63" s="110"/>
      <c r="DSQ63" s="110"/>
      <c r="DSR63" s="110"/>
      <c r="DSS63" s="110"/>
      <c r="DST63" s="110"/>
      <c r="DSU63" s="110"/>
      <c r="DSV63" s="110"/>
      <c r="DSW63" s="110"/>
      <c r="DSX63" s="110"/>
      <c r="DSY63" s="110"/>
      <c r="DSZ63" s="110"/>
      <c r="DTA63" s="110"/>
      <c r="DTB63" s="110"/>
      <c r="DTC63" s="110"/>
      <c r="DTD63" s="110"/>
      <c r="DTE63" s="110"/>
      <c r="DTF63" s="110"/>
      <c r="DTG63" s="110"/>
      <c r="DTH63" s="110"/>
      <c r="DTI63" s="110"/>
      <c r="DTJ63" s="110"/>
      <c r="DTK63" s="110"/>
      <c r="DTL63" s="110"/>
      <c r="DTM63" s="110"/>
      <c r="DTN63" s="110"/>
      <c r="DTO63" s="110"/>
      <c r="DTP63" s="110"/>
      <c r="DTQ63" s="110"/>
      <c r="DTR63" s="110"/>
      <c r="DTS63" s="110"/>
      <c r="DTT63" s="110"/>
      <c r="DTU63" s="110"/>
      <c r="DTV63" s="110"/>
      <c r="DTW63" s="110"/>
      <c r="DTX63" s="110"/>
      <c r="DTY63" s="110"/>
      <c r="DTZ63" s="110"/>
      <c r="DUA63" s="110"/>
      <c r="DUB63" s="110"/>
      <c r="DUC63" s="110"/>
      <c r="DUD63" s="110"/>
      <c r="DUE63" s="110"/>
      <c r="DUF63" s="110"/>
      <c r="DUG63" s="110"/>
      <c r="DUH63" s="110"/>
      <c r="DUI63" s="110"/>
      <c r="DUJ63" s="110"/>
      <c r="DUK63" s="110"/>
      <c r="DUL63" s="110"/>
      <c r="DUM63" s="110"/>
      <c r="DUN63" s="110"/>
      <c r="DUO63" s="110"/>
      <c r="DUP63" s="110"/>
      <c r="DUQ63" s="110"/>
      <c r="DUR63" s="110"/>
      <c r="DUS63" s="110"/>
      <c r="DUT63" s="110"/>
      <c r="DUU63" s="110"/>
      <c r="DUV63" s="110"/>
      <c r="DUW63" s="110"/>
      <c r="DUX63" s="110"/>
      <c r="DUY63" s="110"/>
      <c r="DUZ63" s="110"/>
      <c r="DVA63" s="110"/>
      <c r="DVB63" s="110"/>
      <c r="DVC63" s="110"/>
      <c r="DVD63" s="110"/>
      <c r="DVE63" s="110"/>
      <c r="DVF63" s="110"/>
      <c r="DVG63" s="110"/>
      <c r="DVH63" s="110"/>
      <c r="DVI63" s="110"/>
      <c r="DVJ63" s="110"/>
      <c r="DVK63" s="110"/>
      <c r="DVL63" s="110"/>
      <c r="DVM63" s="110"/>
      <c r="DVN63" s="110"/>
      <c r="DVO63" s="110"/>
      <c r="DVP63" s="110"/>
      <c r="DVQ63" s="110"/>
      <c r="DVR63" s="110"/>
      <c r="DVS63" s="110"/>
      <c r="DVT63" s="110"/>
      <c r="DVU63" s="110"/>
      <c r="DVV63" s="110"/>
      <c r="DVW63" s="110"/>
      <c r="DVX63" s="110"/>
      <c r="DVY63" s="110"/>
      <c r="DVZ63" s="110"/>
      <c r="DWA63" s="110"/>
      <c r="DWB63" s="110"/>
      <c r="DWC63" s="110"/>
      <c r="DWD63" s="110"/>
      <c r="DWE63" s="110"/>
      <c r="DWF63" s="110"/>
      <c r="DWG63" s="110"/>
      <c r="DWH63" s="110"/>
      <c r="DWI63" s="110"/>
      <c r="DWJ63" s="110"/>
      <c r="DWK63" s="110"/>
      <c r="DWL63" s="110"/>
      <c r="DWM63" s="110"/>
      <c r="DWN63" s="110"/>
      <c r="DWO63" s="110"/>
      <c r="DWP63" s="110"/>
      <c r="DWQ63" s="110"/>
      <c r="DWR63" s="110"/>
      <c r="DWS63" s="110"/>
      <c r="DWT63" s="110"/>
      <c r="DWU63" s="110"/>
      <c r="DWV63" s="110"/>
      <c r="DWW63" s="110"/>
      <c r="DWX63" s="110"/>
      <c r="DWY63" s="110"/>
      <c r="DWZ63" s="110"/>
      <c r="DXA63" s="110"/>
      <c r="DXB63" s="110"/>
      <c r="DXC63" s="110"/>
      <c r="DXD63" s="110"/>
      <c r="DXE63" s="110"/>
      <c r="DXF63" s="110"/>
      <c r="DXG63" s="110"/>
      <c r="DXH63" s="110"/>
      <c r="DXI63" s="110"/>
      <c r="DXJ63" s="110"/>
      <c r="DXK63" s="110"/>
      <c r="DXL63" s="110"/>
      <c r="DXM63" s="110"/>
      <c r="DXN63" s="110"/>
      <c r="DXO63" s="110"/>
      <c r="DXP63" s="110"/>
      <c r="DXQ63" s="110"/>
      <c r="DXR63" s="110"/>
      <c r="DXS63" s="110"/>
      <c r="DXT63" s="110"/>
      <c r="DXU63" s="110"/>
      <c r="DXV63" s="110"/>
      <c r="DXW63" s="110"/>
      <c r="DXX63" s="110"/>
      <c r="DXY63" s="110"/>
      <c r="DXZ63" s="110"/>
      <c r="DYA63" s="110"/>
      <c r="DYB63" s="110"/>
      <c r="DYC63" s="110"/>
      <c r="DYD63" s="110"/>
      <c r="DYE63" s="110"/>
      <c r="DYF63" s="110"/>
      <c r="DYG63" s="110"/>
      <c r="DYH63" s="110"/>
      <c r="DYI63" s="110"/>
      <c r="DYJ63" s="110"/>
      <c r="DYK63" s="110"/>
      <c r="DYL63" s="110"/>
      <c r="DYM63" s="110"/>
      <c r="DYN63" s="110"/>
      <c r="DYO63" s="110"/>
      <c r="DYP63" s="110"/>
      <c r="DYQ63" s="110"/>
      <c r="DYR63" s="110"/>
      <c r="DYS63" s="110"/>
      <c r="DYT63" s="110"/>
      <c r="DYU63" s="110"/>
      <c r="DYV63" s="110"/>
      <c r="DYW63" s="110"/>
      <c r="DYX63" s="110"/>
      <c r="DYY63" s="110"/>
      <c r="DYZ63" s="110"/>
      <c r="DZA63" s="110"/>
      <c r="DZB63" s="110"/>
      <c r="DZC63" s="110"/>
      <c r="DZD63" s="110"/>
      <c r="DZE63" s="110"/>
      <c r="DZF63" s="110"/>
      <c r="DZG63" s="110"/>
      <c r="DZH63" s="110"/>
      <c r="DZI63" s="110"/>
      <c r="DZJ63" s="110"/>
      <c r="DZK63" s="110"/>
      <c r="DZL63" s="110"/>
      <c r="DZM63" s="110"/>
      <c r="DZN63" s="110"/>
      <c r="DZO63" s="110"/>
      <c r="DZP63" s="110"/>
      <c r="DZQ63" s="110"/>
      <c r="DZR63" s="110"/>
      <c r="DZS63" s="110"/>
      <c r="DZT63" s="110"/>
      <c r="DZU63" s="110"/>
      <c r="DZV63" s="110"/>
      <c r="DZW63" s="110"/>
      <c r="DZX63" s="110"/>
      <c r="DZY63" s="110"/>
      <c r="DZZ63" s="110"/>
      <c r="EAA63" s="110"/>
      <c r="EAB63" s="110"/>
      <c r="EAC63" s="110"/>
      <c r="EAD63" s="110"/>
      <c r="EAE63" s="110"/>
      <c r="EAF63" s="110"/>
      <c r="EAG63" s="110"/>
      <c r="EAH63" s="110"/>
      <c r="EAI63" s="110"/>
      <c r="EAJ63" s="110"/>
      <c r="EAK63" s="110"/>
      <c r="EAL63" s="110"/>
      <c r="EAM63" s="110"/>
      <c r="EAN63" s="110"/>
      <c r="EAO63" s="110"/>
      <c r="EAP63" s="110"/>
      <c r="EAQ63" s="110"/>
      <c r="EAR63" s="110"/>
      <c r="EAS63" s="110"/>
      <c r="EAT63" s="110"/>
      <c r="EAU63" s="110"/>
      <c r="EAV63" s="110"/>
      <c r="EAW63" s="110"/>
      <c r="EAX63" s="110"/>
      <c r="EAY63" s="110"/>
      <c r="EAZ63" s="110"/>
      <c r="EBA63" s="110"/>
      <c r="EBB63" s="110"/>
      <c r="EBC63" s="110"/>
      <c r="EBD63" s="110"/>
      <c r="EBE63" s="110"/>
      <c r="EBF63" s="110"/>
      <c r="EBG63" s="110"/>
      <c r="EBH63" s="110"/>
      <c r="EBI63" s="110"/>
      <c r="EBJ63" s="110"/>
      <c r="EBK63" s="110"/>
      <c r="EBL63" s="110"/>
      <c r="EBM63" s="110"/>
      <c r="EBN63" s="110"/>
      <c r="EBO63" s="110"/>
      <c r="EBP63" s="110"/>
      <c r="EBQ63" s="110"/>
      <c r="EBR63" s="110"/>
      <c r="EBS63" s="110"/>
      <c r="EBT63" s="110"/>
      <c r="EBU63" s="110"/>
      <c r="EBV63" s="110"/>
      <c r="EBW63" s="110"/>
      <c r="EBX63" s="110"/>
      <c r="EBY63" s="110"/>
      <c r="EBZ63" s="110"/>
      <c r="ECA63" s="110"/>
      <c r="ECB63" s="110"/>
      <c r="ECC63" s="110"/>
      <c r="ECD63" s="110"/>
      <c r="ECE63" s="110"/>
      <c r="ECF63" s="110"/>
      <c r="ECG63" s="110"/>
      <c r="ECH63" s="110"/>
      <c r="ECI63" s="110"/>
      <c r="ECJ63" s="110"/>
      <c r="ECK63" s="110"/>
      <c r="ECL63" s="110"/>
      <c r="ECM63" s="110"/>
      <c r="ECN63" s="110"/>
      <c r="ECO63" s="110"/>
      <c r="ECP63" s="110"/>
      <c r="ECQ63" s="110"/>
      <c r="ECR63" s="110"/>
      <c r="ECS63" s="110"/>
      <c r="ECT63" s="110"/>
      <c r="ECU63" s="110"/>
      <c r="ECV63" s="110"/>
      <c r="ECW63" s="110"/>
      <c r="ECX63" s="110"/>
      <c r="ECY63" s="110"/>
      <c r="ECZ63" s="110"/>
      <c r="EDA63" s="110"/>
      <c r="EDB63" s="110"/>
      <c r="EDC63" s="110"/>
      <c r="EDD63" s="110"/>
      <c r="EDE63" s="110"/>
      <c r="EDF63" s="110"/>
      <c r="EDG63" s="110"/>
      <c r="EDH63" s="110"/>
      <c r="EDI63" s="110"/>
      <c r="EDJ63" s="110"/>
      <c r="EDK63" s="110"/>
      <c r="EDL63" s="110"/>
      <c r="EDM63" s="110"/>
      <c r="EDN63" s="110"/>
      <c r="EDO63" s="110"/>
      <c r="EDP63" s="110"/>
      <c r="EDQ63" s="110"/>
      <c r="EDR63" s="110"/>
      <c r="EDS63" s="110"/>
      <c r="EDT63" s="110"/>
      <c r="EDU63" s="110"/>
      <c r="EDV63" s="110"/>
      <c r="EDW63" s="110"/>
      <c r="EDX63" s="110"/>
      <c r="EDY63" s="110"/>
      <c r="EDZ63" s="110"/>
      <c r="EEA63" s="110"/>
      <c r="EEB63" s="110"/>
      <c r="EEC63" s="110"/>
      <c r="EED63" s="110"/>
      <c r="EEE63" s="110"/>
      <c r="EEF63" s="110"/>
      <c r="EEG63" s="110"/>
      <c r="EEH63" s="110"/>
      <c r="EEI63" s="110"/>
      <c r="EEJ63" s="110"/>
      <c r="EEK63" s="110"/>
      <c r="EEL63" s="110"/>
      <c r="EEM63" s="110"/>
      <c r="EEN63" s="110"/>
      <c r="EEO63" s="110"/>
      <c r="EEP63" s="110"/>
      <c r="EEQ63" s="110"/>
      <c r="EER63" s="110"/>
      <c r="EES63" s="110"/>
      <c r="EET63" s="110"/>
      <c r="EEU63" s="110"/>
      <c r="EEV63" s="110"/>
      <c r="EEW63" s="110"/>
      <c r="EEX63" s="110"/>
      <c r="EEY63" s="110"/>
      <c r="EEZ63" s="110"/>
      <c r="EFA63" s="110"/>
      <c r="EFB63" s="110"/>
      <c r="EFC63" s="110"/>
      <c r="EFD63" s="110"/>
      <c r="EFE63" s="110"/>
      <c r="EFF63" s="110"/>
      <c r="EFG63" s="110"/>
      <c r="EFH63" s="110"/>
      <c r="EFI63" s="110"/>
      <c r="EFJ63" s="110"/>
      <c r="EFK63" s="110"/>
      <c r="EFL63" s="110"/>
      <c r="EFM63" s="110"/>
      <c r="EFN63" s="110"/>
      <c r="EFO63" s="110"/>
      <c r="EFP63" s="110"/>
      <c r="EFQ63" s="110"/>
      <c r="EFR63" s="110"/>
      <c r="EFS63" s="110"/>
      <c r="EFT63" s="110"/>
      <c r="EFU63" s="110"/>
      <c r="EFV63" s="110"/>
      <c r="EFW63" s="110"/>
      <c r="EFX63" s="110"/>
      <c r="EFY63" s="110"/>
      <c r="EFZ63" s="110"/>
      <c r="EGA63" s="110"/>
      <c r="EGB63" s="110"/>
      <c r="EGC63" s="110"/>
      <c r="EGD63" s="110"/>
      <c r="EGE63" s="110"/>
      <c r="EGF63" s="110"/>
      <c r="EGG63" s="110"/>
      <c r="EGH63" s="110"/>
      <c r="EGI63" s="110"/>
      <c r="EGJ63" s="110"/>
      <c r="EGK63" s="110"/>
      <c r="EGL63" s="110"/>
      <c r="EGM63" s="110"/>
      <c r="EGN63" s="110"/>
      <c r="EGO63" s="110"/>
      <c r="EGP63" s="110"/>
      <c r="EGQ63" s="110"/>
      <c r="EGR63" s="110"/>
      <c r="EGS63" s="110"/>
      <c r="EGT63" s="110"/>
      <c r="EGU63" s="110"/>
      <c r="EGV63" s="110"/>
      <c r="EGW63" s="110"/>
      <c r="EGX63" s="110"/>
      <c r="EGY63" s="110"/>
      <c r="EGZ63" s="110"/>
      <c r="EHA63" s="110"/>
      <c r="EHB63" s="110"/>
      <c r="EHC63" s="110"/>
      <c r="EHD63" s="110"/>
      <c r="EHE63" s="110"/>
      <c r="EHF63" s="110"/>
      <c r="EHG63" s="110"/>
      <c r="EHH63" s="110"/>
      <c r="EHI63" s="110"/>
      <c r="EHJ63" s="110"/>
      <c r="EHK63" s="110"/>
      <c r="EHL63" s="110"/>
      <c r="EHM63" s="110"/>
      <c r="EHN63" s="110"/>
      <c r="EHO63" s="110"/>
      <c r="EHP63" s="110"/>
      <c r="EHQ63" s="110"/>
      <c r="EHR63" s="110"/>
      <c r="EHS63" s="110"/>
      <c r="EHT63" s="110"/>
      <c r="EHU63" s="110"/>
      <c r="EHV63" s="110"/>
      <c r="EHW63" s="110"/>
      <c r="EHX63" s="110"/>
      <c r="EHY63" s="110"/>
      <c r="EHZ63" s="110"/>
      <c r="EIA63" s="110"/>
      <c r="EIB63" s="110"/>
      <c r="EIC63" s="110"/>
      <c r="EID63" s="110"/>
      <c r="EIE63" s="110"/>
      <c r="EIF63" s="110"/>
      <c r="EIG63" s="110"/>
      <c r="EIH63" s="110"/>
      <c r="EII63" s="110"/>
      <c r="EIJ63" s="110"/>
      <c r="EIK63" s="110"/>
      <c r="EIL63" s="110"/>
      <c r="EIM63" s="110"/>
      <c r="EIN63" s="110"/>
      <c r="EIO63" s="110"/>
      <c r="EIP63" s="110"/>
      <c r="EIQ63" s="110"/>
      <c r="EIR63" s="110"/>
      <c r="EIS63" s="110"/>
      <c r="EIT63" s="110"/>
      <c r="EIU63" s="110"/>
      <c r="EIV63" s="110"/>
      <c r="EIW63" s="110"/>
      <c r="EIX63" s="110"/>
      <c r="EIY63" s="110"/>
      <c r="EIZ63" s="110"/>
      <c r="EJA63" s="110"/>
      <c r="EJB63" s="110"/>
      <c r="EJC63" s="110"/>
      <c r="EJD63" s="110"/>
      <c r="EJE63" s="110"/>
      <c r="EJF63" s="110"/>
      <c r="EJG63" s="110"/>
      <c r="EJH63" s="110"/>
      <c r="EJI63" s="110"/>
      <c r="EJJ63" s="110"/>
      <c r="EJK63" s="110"/>
      <c r="EJL63" s="110"/>
      <c r="EJM63" s="110"/>
      <c r="EJN63" s="110"/>
      <c r="EJO63" s="110"/>
      <c r="EJP63" s="110"/>
      <c r="EJQ63" s="110"/>
      <c r="EJR63" s="110"/>
      <c r="EJS63" s="110"/>
      <c r="EJT63" s="110"/>
      <c r="EJU63" s="110"/>
      <c r="EJV63" s="110"/>
      <c r="EJW63" s="110"/>
      <c r="EJX63" s="110"/>
      <c r="EJY63" s="110"/>
      <c r="EJZ63" s="110"/>
      <c r="EKA63" s="110"/>
      <c r="EKB63" s="110"/>
      <c r="EKC63" s="110"/>
      <c r="EKD63" s="110"/>
      <c r="EKE63" s="110"/>
      <c r="EKF63" s="110"/>
      <c r="EKG63" s="110"/>
      <c r="EKH63" s="110"/>
      <c r="EKI63" s="110"/>
      <c r="EKJ63" s="110"/>
      <c r="EKK63" s="110"/>
      <c r="EKL63" s="110"/>
      <c r="EKM63" s="110"/>
      <c r="EKN63" s="110"/>
      <c r="EKO63" s="110"/>
      <c r="EKP63" s="110"/>
      <c r="EKQ63" s="110"/>
      <c r="EKR63" s="110"/>
      <c r="EKS63" s="110"/>
      <c r="EKT63" s="110"/>
      <c r="EKU63" s="110"/>
      <c r="EKV63" s="110"/>
      <c r="EKW63" s="110"/>
      <c r="EKX63" s="110"/>
      <c r="EKY63" s="110"/>
      <c r="EKZ63" s="110"/>
      <c r="ELA63" s="110"/>
      <c r="ELB63" s="110"/>
      <c r="ELC63" s="110"/>
      <c r="ELD63" s="110"/>
      <c r="ELE63" s="110"/>
      <c r="ELF63" s="110"/>
      <c r="ELG63" s="110"/>
      <c r="ELH63" s="110"/>
      <c r="ELI63" s="110"/>
      <c r="ELJ63" s="110"/>
      <c r="ELK63" s="110"/>
      <c r="ELL63" s="110"/>
      <c r="ELM63" s="110"/>
      <c r="ELN63" s="110"/>
      <c r="ELO63" s="110"/>
      <c r="ELP63" s="110"/>
      <c r="ELQ63" s="110"/>
      <c r="ELR63" s="110"/>
      <c r="ELS63" s="110"/>
      <c r="ELT63" s="110"/>
      <c r="ELU63" s="110"/>
      <c r="ELV63" s="110"/>
      <c r="ELW63" s="110"/>
      <c r="ELX63" s="110"/>
      <c r="ELY63" s="110"/>
      <c r="ELZ63" s="110"/>
      <c r="EMA63" s="110"/>
      <c r="EMB63" s="110"/>
      <c r="EMC63" s="110"/>
      <c r="EMD63" s="110"/>
      <c r="EME63" s="110"/>
      <c r="EMF63" s="110"/>
      <c r="EMG63" s="110"/>
      <c r="EMH63" s="110"/>
      <c r="EMI63" s="110"/>
      <c r="EMJ63" s="110"/>
      <c r="EMK63" s="110"/>
      <c r="EML63" s="110"/>
      <c r="EMM63" s="110"/>
      <c r="EMN63" s="110"/>
      <c r="EMO63" s="110"/>
      <c r="EMP63" s="110"/>
      <c r="EMQ63" s="110"/>
      <c r="EMR63" s="110"/>
      <c r="EMS63" s="110"/>
      <c r="EMT63" s="110"/>
      <c r="EMU63" s="110"/>
      <c r="EMV63" s="110"/>
      <c r="EMW63" s="110"/>
      <c r="EMX63" s="110"/>
      <c r="EMY63" s="110"/>
      <c r="EMZ63" s="110"/>
      <c r="ENA63" s="110"/>
      <c r="ENB63" s="110"/>
      <c r="ENC63" s="110"/>
      <c r="END63" s="110"/>
      <c r="ENE63" s="110"/>
      <c r="ENF63" s="110"/>
      <c r="ENG63" s="110"/>
      <c r="ENH63" s="110"/>
      <c r="ENI63" s="110"/>
      <c r="ENJ63" s="110"/>
      <c r="ENK63" s="110"/>
      <c r="ENL63" s="110"/>
      <c r="ENM63" s="110"/>
      <c r="ENN63" s="110"/>
      <c r="ENO63" s="110"/>
      <c r="ENP63" s="110"/>
      <c r="ENQ63" s="110"/>
      <c r="ENR63" s="110"/>
      <c r="ENS63" s="110"/>
      <c r="ENT63" s="110"/>
      <c r="ENU63" s="110"/>
      <c r="ENV63" s="110"/>
      <c r="ENW63" s="110"/>
      <c r="ENX63" s="110"/>
      <c r="ENY63" s="110"/>
      <c r="ENZ63" s="110"/>
      <c r="EOA63" s="110"/>
      <c r="EOB63" s="110"/>
      <c r="EOC63" s="110"/>
      <c r="EOD63" s="110"/>
      <c r="EOE63" s="110"/>
      <c r="EOF63" s="110"/>
      <c r="EOG63" s="110"/>
      <c r="EOH63" s="110"/>
      <c r="EOI63" s="110"/>
      <c r="EOJ63" s="110"/>
      <c r="EOK63" s="110"/>
      <c r="EOL63" s="110"/>
      <c r="EOM63" s="110"/>
      <c r="EON63" s="110"/>
      <c r="EOO63" s="110"/>
      <c r="EOP63" s="110"/>
      <c r="EOQ63" s="110"/>
      <c r="EOR63" s="110"/>
      <c r="EOS63" s="110"/>
      <c r="EOT63" s="110"/>
      <c r="EOU63" s="110"/>
      <c r="EOV63" s="110"/>
      <c r="EOW63" s="110"/>
      <c r="EOX63" s="110"/>
      <c r="EOY63" s="110"/>
      <c r="EOZ63" s="110"/>
      <c r="EPA63" s="110"/>
      <c r="EPB63" s="110"/>
      <c r="EPC63" s="110"/>
      <c r="EPD63" s="110"/>
      <c r="EPE63" s="110"/>
      <c r="EPF63" s="110"/>
      <c r="EPG63" s="110"/>
      <c r="EPH63" s="110"/>
      <c r="EPI63" s="110"/>
      <c r="EPJ63" s="110"/>
      <c r="EPK63" s="110"/>
      <c r="EPL63" s="110"/>
      <c r="EPM63" s="110"/>
      <c r="EPN63" s="110"/>
      <c r="EPO63" s="110"/>
      <c r="EPP63" s="110"/>
      <c r="EPQ63" s="110"/>
      <c r="EPR63" s="110"/>
      <c r="EPS63" s="110"/>
      <c r="EPT63" s="110"/>
      <c r="EPU63" s="110"/>
      <c r="EPV63" s="110"/>
      <c r="EPW63" s="110"/>
      <c r="EPX63" s="110"/>
      <c r="EPY63" s="110"/>
      <c r="EPZ63" s="110"/>
      <c r="EQA63" s="110"/>
      <c r="EQB63" s="110"/>
      <c r="EQC63" s="110"/>
      <c r="EQD63" s="110"/>
      <c r="EQE63" s="110"/>
      <c r="EQF63" s="110"/>
      <c r="EQG63" s="110"/>
      <c r="EQH63" s="110"/>
      <c r="EQI63" s="110"/>
      <c r="EQJ63" s="110"/>
      <c r="EQK63" s="110"/>
      <c r="EQL63" s="110"/>
      <c r="EQM63" s="110"/>
      <c r="EQN63" s="110"/>
      <c r="EQO63" s="110"/>
      <c r="EQP63" s="110"/>
      <c r="EQQ63" s="110"/>
      <c r="EQR63" s="110"/>
      <c r="EQS63" s="110"/>
      <c r="EQT63" s="110"/>
      <c r="EQU63" s="110"/>
      <c r="EQV63" s="110"/>
      <c r="EQW63" s="110"/>
      <c r="EQX63" s="110"/>
      <c r="EQY63" s="110"/>
      <c r="EQZ63" s="110"/>
      <c r="ERA63" s="110"/>
      <c r="ERB63" s="110"/>
      <c r="ERC63" s="110"/>
      <c r="ERD63" s="110"/>
      <c r="ERE63" s="110"/>
      <c r="ERF63" s="110"/>
      <c r="ERG63" s="110"/>
      <c r="ERH63" s="110"/>
      <c r="ERI63" s="110"/>
      <c r="ERJ63" s="110"/>
      <c r="ERK63" s="110"/>
      <c r="ERL63" s="110"/>
      <c r="ERM63" s="110"/>
      <c r="ERN63" s="110"/>
      <c r="ERO63" s="110"/>
      <c r="ERP63" s="110"/>
      <c r="ERQ63" s="110"/>
      <c r="ERR63" s="110"/>
      <c r="ERS63" s="110"/>
      <c r="ERT63" s="110"/>
      <c r="ERU63" s="110"/>
      <c r="ERV63" s="110"/>
      <c r="ERW63" s="110"/>
      <c r="ERX63" s="110"/>
      <c r="ERY63" s="110"/>
      <c r="ERZ63" s="110"/>
      <c r="ESA63" s="110"/>
      <c r="ESB63" s="110"/>
      <c r="ESC63" s="110"/>
      <c r="ESD63" s="110"/>
      <c r="ESE63" s="110"/>
      <c r="ESF63" s="110"/>
      <c r="ESG63" s="110"/>
      <c r="ESH63" s="110"/>
      <c r="ESI63" s="110"/>
      <c r="ESJ63" s="110"/>
      <c r="ESK63" s="110"/>
      <c r="ESL63" s="110"/>
      <c r="ESM63" s="110"/>
      <c r="ESN63" s="110"/>
      <c r="ESO63" s="110"/>
      <c r="ESP63" s="110"/>
      <c r="ESQ63" s="110"/>
      <c r="ESR63" s="110"/>
      <c r="ESS63" s="110"/>
      <c r="EST63" s="110"/>
      <c r="ESU63" s="110"/>
      <c r="ESV63" s="110"/>
      <c r="ESW63" s="110"/>
      <c r="ESX63" s="110"/>
      <c r="ESY63" s="110"/>
      <c r="ESZ63" s="110"/>
      <c r="ETA63" s="110"/>
      <c r="ETB63" s="110"/>
      <c r="ETC63" s="110"/>
      <c r="ETD63" s="110"/>
      <c r="ETE63" s="110"/>
      <c r="ETF63" s="110"/>
      <c r="ETG63" s="110"/>
      <c r="ETH63" s="110"/>
      <c r="ETI63" s="110"/>
      <c r="ETJ63" s="110"/>
      <c r="ETK63" s="110"/>
      <c r="ETL63" s="110"/>
      <c r="ETM63" s="110"/>
      <c r="ETN63" s="110"/>
      <c r="ETO63" s="110"/>
      <c r="ETP63" s="110"/>
      <c r="ETQ63" s="110"/>
      <c r="ETR63" s="110"/>
      <c r="ETS63" s="110"/>
      <c r="ETT63" s="110"/>
      <c r="ETU63" s="110"/>
      <c r="ETV63" s="110"/>
      <c r="ETW63" s="110"/>
      <c r="ETX63" s="110"/>
      <c r="ETY63" s="110"/>
      <c r="ETZ63" s="110"/>
      <c r="EUA63" s="110"/>
      <c r="EUB63" s="110"/>
      <c r="EUC63" s="110"/>
      <c r="EUD63" s="110"/>
      <c r="EUE63" s="110"/>
      <c r="EUF63" s="110"/>
      <c r="EUG63" s="110"/>
      <c r="EUH63" s="110"/>
      <c r="EUI63" s="110"/>
      <c r="EUJ63" s="110"/>
      <c r="EUK63" s="110"/>
      <c r="EUL63" s="110"/>
      <c r="EUM63" s="110"/>
      <c r="EUN63" s="110"/>
      <c r="EUO63" s="110"/>
      <c r="EUP63" s="110"/>
      <c r="EUQ63" s="110"/>
      <c r="EUR63" s="110"/>
      <c r="EUS63" s="110"/>
      <c r="EUT63" s="110"/>
      <c r="EUU63" s="110"/>
      <c r="EUV63" s="110"/>
      <c r="EUW63" s="110"/>
      <c r="EUX63" s="110"/>
      <c r="EUY63" s="110"/>
      <c r="EUZ63" s="110"/>
      <c r="EVA63" s="110"/>
      <c r="EVB63" s="110"/>
      <c r="EVC63" s="110"/>
      <c r="EVD63" s="110"/>
      <c r="EVE63" s="110"/>
      <c r="EVF63" s="110"/>
      <c r="EVG63" s="110"/>
      <c r="EVH63" s="110"/>
      <c r="EVI63" s="110"/>
      <c r="EVJ63" s="110"/>
      <c r="EVK63" s="110"/>
      <c r="EVL63" s="110"/>
      <c r="EVM63" s="110"/>
      <c r="EVN63" s="110"/>
      <c r="EVO63" s="110"/>
      <c r="EVP63" s="110"/>
      <c r="EVQ63" s="110"/>
      <c r="EVR63" s="110"/>
      <c r="EVS63" s="110"/>
      <c r="EVT63" s="110"/>
      <c r="EVU63" s="110"/>
      <c r="EVV63" s="110"/>
      <c r="EVW63" s="110"/>
      <c r="EVX63" s="110"/>
      <c r="EVY63" s="110"/>
      <c r="EVZ63" s="110"/>
      <c r="EWA63" s="110"/>
      <c r="EWB63" s="110"/>
      <c r="EWC63" s="110"/>
      <c r="EWD63" s="110"/>
      <c r="EWE63" s="110"/>
      <c r="EWF63" s="110"/>
      <c r="EWG63" s="110"/>
      <c r="EWH63" s="110"/>
      <c r="EWI63" s="110"/>
      <c r="EWJ63" s="110"/>
      <c r="EWK63" s="110"/>
      <c r="EWL63" s="110"/>
      <c r="EWM63" s="110"/>
      <c r="EWN63" s="110"/>
      <c r="EWO63" s="110"/>
      <c r="EWP63" s="110"/>
      <c r="EWQ63" s="110"/>
      <c r="EWR63" s="110"/>
      <c r="EWS63" s="110"/>
      <c r="EWT63" s="110"/>
      <c r="EWU63" s="110"/>
      <c r="EWV63" s="110"/>
      <c r="EWW63" s="110"/>
      <c r="EWX63" s="110"/>
      <c r="EWY63" s="110"/>
      <c r="EWZ63" s="110"/>
      <c r="EXA63" s="110"/>
      <c r="EXB63" s="110"/>
      <c r="EXC63" s="110"/>
      <c r="EXD63" s="110"/>
      <c r="EXE63" s="110"/>
      <c r="EXF63" s="110"/>
      <c r="EXG63" s="110"/>
      <c r="EXH63" s="110"/>
      <c r="EXI63" s="110"/>
      <c r="EXJ63" s="110"/>
      <c r="EXK63" s="110"/>
      <c r="EXL63" s="110"/>
      <c r="EXM63" s="110"/>
      <c r="EXN63" s="110"/>
      <c r="EXO63" s="110"/>
      <c r="EXP63" s="110"/>
      <c r="EXQ63" s="110"/>
      <c r="EXR63" s="110"/>
      <c r="EXS63" s="110"/>
      <c r="EXT63" s="110"/>
      <c r="EXU63" s="110"/>
      <c r="EXV63" s="110"/>
      <c r="EXW63" s="110"/>
      <c r="EXX63" s="110"/>
      <c r="EXY63" s="110"/>
      <c r="EXZ63" s="110"/>
      <c r="EYA63" s="110"/>
      <c r="EYB63" s="110"/>
      <c r="EYC63" s="110"/>
      <c r="EYD63" s="110"/>
      <c r="EYE63" s="110"/>
      <c r="EYF63" s="110"/>
      <c r="EYG63" s="110"/>
      <c r="EYH63" s="110"/>
      <c r="EYI63" s="110"/>
      <c r="EYJ63" s="110"/>
      <c r="EYK63" s="110"/>
      <c r="EYL63" s="110"/>
      <c r="EYM63" s="110"/>
      <c r="EYN63" s="110"/>
      <c r="EYO63" s="110"/>
      <c r="EYP63" s="110"/>
      <c r="EYQ63" s="110"/>
      <c r="EYR63" s="110"/>
      <c r="EYS63" s="110"/>
      <c r="EYT63" s="110"/>
      <c r="EYU63" s="110"/>
      <c r="EYV63" s="110"/>
      <c r="EYW63" s="110"/>
      <c r="EYX63" s="110"/>
      <c r="EYY63" s="110"/>
      <c r="EYZ63" s="110"/>
      <c r="EZA63" s="110"/>
      <c r="EZB63" s="110"/>
      <c r="EZC63" s="110"/>
      <c r="EZD63" s="110"/>
      <c r="EZE63" s="110"/>
      <c r="EZF63" s="110"/>
      <c r="EZG63" s="110"/>
      <c r="EZH63" s="110"/>
      <c r="EZI63" s="110"/>
      <c r="EZJ63" s="110"/>
      <c r="EZK63" s="110"/>
      <c r="EZL63" s="110"/>
      <c r="EZM63" s="110"/>
      <c r="EZN63" s="110"/>
      <c r="EZO63" s="110"/>
      <c r="EZP63" s="110"/>
      <c r="EZQ63" s="110"/>
      <c r="EZR63" s="110"/>
      <c r="EZS63" s="110"/>
      <c r="EZT63" s="110"/>
      <c r="EZU63" s="110"/>
      <c r="EZV63" s="110"/>
      <c r="EZW63" s="110"/>
      <c r="EZX63" s="110"/>
      <c r="EZY63" s="110"/>
      <c r="EZZ63" s="110"/>
      <c r="FAA63" s="110"/>
      <c r="FAB63" s="110"/>
      <c r="FAC63" s="110"/>
      <c r="FAD63" s="110"/>
      <c r="FAE63" s="110"/>
      <c r="FAF63" s="110"/>
      <c r="FAG63" s="110"/>
      <c r="FAH63" s="110"/>
      <c r="FAI63" s="110"/>
      <c r="FAJ63" s="110"/>
      <c r="FAK63" s="110"/>
      <c r="FAL63" s="110"/>
      <c r="FAM63" s="110"/>
      <c r="FAN63" s="110"/>
      <c r="FAO63" s="110"/>
      <c r="FAP63" s="110"/>
      <c r="FAQ63" s="110"/>
      <c r="FAR63" s="110"/>
      <c r="FAS63" s="110"/>
      <c r="FAT63" s="110"/>
      <c r="FAU63" s="110"/>
      <c r="FAV63" s="110"/>
      <c r="FAW63" s="110"/>
      <c r="FAX63" s="110"/>
      <c r="FAY63" s="110"/>
      <c r="FAZ63" s="110"/>
      <c r="FBA63" s="110"/>
      <c r="FBB63" s="110"/>
      <c r="FBC63" s="110"/>
      <c r="FBD63" s="110"/>
      <c r="FBE63" s="110"/>
      <c r="FBF63" s="110"/>
      <c r="FBG63" s="110"/>
      <c r="FBH63" s="110"/>
      <c r="FBI63" s="110"/>
      <c r="FBJ63" s="110"/>
      <c r="FBK63" s="110"/>
      <c r="FBL63" s="110"/>
      <c r="FBM63" s="110"/>
      <c r="FBN63" s="110"/>
      <c r="FBO63" s="110"/>
      <c r="FBP63" s="110"/>
      <c r="FBQ63" s="110"/>
      <c r="FBR63" s="110"/>
      <c r="FBS63" s="110"/>
      <c r="FBT63" s="110"/>
      <c r="FBU63" s="110"/>
      <c r="FBV63" s="110"/>
      <c r="FBW63" s="110"/>
      <c r="FBX63" s="110"/>
      <c r="FBY63" s="110"/>
      <c r="FBZ63" s="110"/>
      <c r="FCA63" s="110"/>
      <c r="FCB63" s="110"/>
      <c r="FCC63" s="110"/>
      <c r="FCD63" s="110"/>
      <c r="FCE63" s="110"/>
      <c r="FCF63" s="110"/>
      <c r="FCG63" s="110"/>
      <c r="FCH63" s="110"/>
      <c r="FCI63" s="110"/>
      <c r="FCJ63" s="110"/>
      <c r="FCK63" s="110"/>
      <c r="FCL63" s="110"/>
      <c r="FCM63" s="110"/>
      <c r="FCN63" s="110"/>
      <c r="FCO63" s="110"/>
      <c r="FCP63" s="110"/>
      <c r="FCQ63" s="110"/>
      <c r="FCR63" s="110"/>
      <c r="FCS63" s="110"/>
      <c r="FCT63" s="110"/>
      <c r="FCU63" s="110"/>
      <c r="FCV63" s="110"/>
      <c r="FCW63" s="110"/>
      <c r="FCX63" s="110"/>
      <c r="FCY63" s="110"/>
      <c r="FCZ63" s="110"/>
      <c r="FDA63" s="110"/>
      <c r="FDB63" s="110"/>
      <c r="FDC63" s="110"/>
      <c r="FDD63" s="110"/>
      <c r="FDE63" s="110"/>
      <c r="FDF63" s="110"/>
      <c r="FDG63" s="110"/>
      <c r="FDH63" s="110"/>
      <c r="FDI63" s="110"/>
      <c r="FDJ63" s="110"/>
      <c r="FDK63" s="110"/>
      <c r="FDL63" s="110"/>
      <c r="FDM63" s="110"/>
      <c r="FDN63" s="110"/>
      <c r="FDO63" s="110"/>
      <c r="FDP63" s="110"/>
      <c r="FDQ63" s="110"/>
      <c r="FDR63" s="110"/>
      <c r="FDS63" s="110"/>
      <c r="FDT63" s="110"/>
      <c r="FDU63" s="110"/>
      <c r="FDV63" s="110"/>
      <c r="FDW63" s="110"/>
      <c r="FDX63" s="110"/>
      <c r="FDY63" s="110"/>
      <c r="FDZ63" s="110"/>
      <c r="FEA63" s="110"/>
      <c r="FEB63" s="110"/>
      <c r="FEC63" s="110"/>
      <c r="FED63" s="110"/>
      <c r="FEE63" s="110"/>
      <c r="FEF63" s="110"/>
      <c r="FEG63" s="110"/>
      <c r="FEH63" s="110"/>
      <c r="FEI63" s="110"/>
      <c r="FEJ63" s="110"/>
      <c r="FEK63" s="110"/>
      <c r="FEL63" s="110"/>
      <c r="FEM63" s="110"/>
      <c r="FEN63" s="110"/>
      <c r="FEO63" s="110"/>
      <c r="FEP63" s="110"/>
      <c r="FEQ63" s="110"/>
      <c r="FER63" s="110"/>
      <c r="FES63" s="110"/>
      <c r="FET63" s="110"/>
      <c r="FEU63" s="110"/>
      <c r="FEV63" s="110"/>
      <c r="FEW63" s="110"/>
      <c r="FEX63" s="110"/>
      <c r="FEY63" s="110"/>
      <c r="FEZ63" s="110"/>
      <c r="FFA63" s="110"/>
      <c r="FFB63" s="110"/>
      <c r="FFC63" s="110"/>
      <c r="FFD63" s="110"/>
      <c r="FFE63" s="110"/>
      <c r="FFF63" s="110"/>
      <c r="FFG63" s="110"/>
      <c r="FFH63" s="110"/>
      <c r="FFI63" s="110"/>
      <c r="FFJ63" s="110"/>
      <c r="FFK63" s="110"/>
      <c r="FFL63" s="110"/>
      <c r="FFM63" s="110"/>
      <c r="FFN63" s="110"/>
      <c r="FFO63" s="110"/>
      <c r="FFP63" s="110"/>
      <c r="FFQ63" s="110"/>
      <c r="FFR63" s="110"/>
      <c r="FFS63" s="110"/>
      <c r="FFT63" s="110"/>
      <c r="FFU63" s="110"/>
      <c r="FFV63" s="110"/>
      <c r="FFW63" s="110"/>
      <c r="FFX63" s="110"/>
      <c r="FFY63" s="110"/>
      <c r="FFZ63" s="110"/>
      <c r="FGA63" s="110"/>
      <c r="FGB63" s="110"/>
      <c r="FGC63" s="110"/>
      <c r="FGD63" s="110"/>
      <c r="FGE63" s="110"/>
      <c r="FGF63" s="110"/>
      <c r="FGG63" s="110"/>
      <c r="FGH63" s="110"/>
      <c r="FGI63" s="110"/>
      <c r="FGJ63" s="110"/>
      <c r="FGK63" s="110"/>
      <c r="FGL63" s="110"/>
      <c r="FGM63" s="110"/>
      <c r="FGN63" s="110"/>
      <c r="FGO63" s="110"/>
      <c r="FGP63" s="110"/>
      <c r="FGQ63" s="110"/>
      <c r="FGR63" s="110"/>
      <c r="FGS63" s="110"/>
      <c r="FGT63" s="110"/>
      <c r="FGU63" s="110"/>
      <c r="FGV63" s="110"/>
      <c r="FGW63" s="110"/>
      <c r="FGX63" s="110"/>
      <c r="FGY63" s="110"/>
      <c r="FGZ63" s="110"/>
      <c r="FHA63" s="110"/>
      <c r="FHB63" s="110"/>
      <c r="FHC63" s="110"/>
      <c r="FHD63" s="110"/>
      <c r="FHE63" s="110"/>
      <c r="FHF63" s="110"/>
      <c r="FHG63" s="110"/>
      <c r="FHH63" s="110"/>
      <c r="FHI63" s="110"/>
      <c r="FHJ63" s="110"/>
      <c r="FHK63" s="110"/>
      <c r="FHL63" s="110"/>
      <c r="FHM63" s="110"/>
      <c r="FHN63" s="110"/>
      <c r="FHO63" s="110"/>
      <c r="FHP63" s="110"/>
      <c r="FHQ63" s="110"/>
      <c r="FHR63" s="110"/>
      <c r="FHS63" s="110"/>
      <c r="FHT63" s="110"/>
      <c r="FHU63" s="110"/>
      <c r="FHV63" s="110"/>
      <c r="FHW63" s="110"/>
      <c r="FHX63" s="110"/>
      <c r="FHY63" s="110"/>
      <c r="FHZ63" s="110"/>
      <c r="FIA63" s="110"/>
      <c r="FIB63" s="110"/>
      <c r="FIC63" s="110"/>
      <c r="FID63" s="110"/>
      <c r="FIE63" s="110"/>
      <c r="FIF63" s="110"/>
      <c r="FIG63" s="110"/>
      <c r="FIH63" s="110"/>
      <c r="FII63" s="110"/>
      <c r="FIJ63" s="110"/>
      <c r="FIK63" s="110"/>
      <c r="FIL63" s="110"/>
      <c r="FIM63" s="110"/>
      <c r="FIN63" s="110"/>
      <c r="FIO63" s="110"/>
      <c r="FIP63" s="110"/>
      <c r="FIQ63" s="110"/>
      <c r="FIR63" s="110"/>
      <c r="FIS63" s="110"/>
      <c r="FIT63" s="110"/>
      <c r="FIU63" s="110"/>
      <c r="FIV63" s="110"/>
      <c r="FIW63" s="110"/>
      <c r="FIX63" s="110"/>
      <c r="FIY63" s="110"/>
      <c r="FIZ63" s="110"/>
      <c r="FJA63" s="110"/>
      <c r="FJB63" s="110"/>
      <c r="FJC63" s="110"/>
      <c r="FJD63" s="110"/>
      <c r="FJE63" s="110"/>
      <c r="FJF63" s="110"/>
      <c r="FJG63" s="110"/>
      <c r="FJH63" s="110"/>
      <c r="FJI63" s="110"/>
      <c r="FJJ63" s="110"/>
      <c r="FJK63" s="110"/>
      <c r="FJL63" s="110"/>
      <c r="FJM63" s="110"/>
      <c r="FJN63" s="110"/>
      <c r="FJO63" s="110"/>
      <c r="FJP63" s="110"/>
      <c r="FJQ63" s="110"/>
      <c r="FJR63" s="110"/>
      <c r="FJS63" s="110"/>
      <c r="FJT63" s="110"/>
      <c r="FJU63" s="110"/>
      <c r="FJV63" s="110"/>
      <c r="FJW63" s="110"/>
      <c r="FJX63" s="110"/>
      <c r="FJY63" s="110"/>
      <c r="FJZ63" s="110"/>
      <c r="FKA63" s="110"/>
      <c r="FKB63" s="110"/>
      <c r="FKC63" s="110"/>
      <c r="FKD63" s="110"/>
      <c r="FKE63" s="110"/>
      <c r="FKF63" s="110"/>
      <c r="FKG63" s="110"/>
      <c r="FKH63" s="110"/>
      <c r="FKI63" s="110"/>
      <c r="FKJ63" s="110"/>
      <c r="FKK63" s="110"/>
      <c r="FKL63" s="110"/>
      <c r="FKM63" s="110"/>
      <c r="FKN63" s="110"/>
      <c r="FKO63" s="110"/>
      <c r="FKP63" s="110"/>
      <c r="FKQ63" s="110"/>
      <c r="FKR63" s="110"/>
      <c r="FKS63" s="110"/>
      <c r="FKT63" s="110"/>
      <c r="FKU63" s="110"/>
      <c r="FKV63" s="110"/>
      <c r="FKW63" s="110"/>
      <c r="FKX63" s="110"/>
      <c r="FKY63" s="110"/>
      <c r="FKZ63" s="110"/>
      <c r="FLA63" s="110"/>
      <c r="FLB63" s="110"/>
      <c r="FLC63" s="110"/>
      <c r="FLD63" s="110"/>
      <c r="FLE63" s="110"/>
      <c r="FLF63" s="110"/>
      <c r="FLG63" s="110"/>
      <c r="FLH63" s="110"/>
      <c r="FLI63" s="110"/>
      <c r="FLJ63" s="110"/>
      <c r="FLK63" s="110"/>
      <c r="FLL63" s="110"/>
      <c r="FLM63" s="110"/>
      <c r="FLN63" s="110"/>
      <c r="FLO63" s="110"/>
      <c r="FLP63" s="110"/>
      <c r="FLQ63" s="110"/>
      <c r="FLR63" s="110"/>
      <c r="FLS63" s="110"/>
      <c r="FLT63" s="110"/>
      <c r="FLU63" s="110"/>
      <c r="FLV63" s="110"/>
      <c r="FLW63" s="110"/>
      <c r="FLX63" s="110"/>
      <c r="FLY63" s="110"/>
      <c r="FLZ63" s="110"/>
      <c r="FMA63" s="110"/>
      <c r="FMB63" s="110"/>
      <c r="FMC63" s="110"/>
      <c r="FMD63" s="110"/>
      <c r="FME63" s="110"/>
      <c r="FMF63" s="110"/>
      <c r="FMG63" s="110"/>
      <c r="FMH63" s="110"/>
      <c r="FMI63" s="110"/>
      <c r="FMJ63" s="110"/>
      <c r="FMK63" s="110"/>
      <c r="FML63" s="110"/>
      <c r="FMM63" s="110"/>
      <c r="FMN63" s="110"/>
      <c r="FMO63" s="110"/>
      <c r="FMP63" s="110"/>
      <c r="FMQ63" s="110"/>
      <c r="FMR63" s="110"/>
      <c r="FMS63" s="110"/>
      <c r="FMT63" s="110"/>
      <c r="FMU63" s="110"/>
      <c r="FMV63" s="110"/>
      <c r="FMW63" s="110"/>
      <c r="FMX63" s="110"/>
      <c r="FMY63" s="110"/>
      <c r="FMZ63" s="110"/>
      <c r="FNA63" s="110"/>
      <c r="FNB63" s="110"/>
      <c r="FNC63" s="110"/>
      <c r="FND63" s="110"/>
      <c r="FNE63" s="110"/>
      <c r="FNF63" s="110"/>
      <c r="FNG63" s="110"/>
      <c r="FNH63" s="110"/>
      <c r="FNI63" s="110"/>
      <c r="FNJ63" s="110"/>
      <c r="FNK63" s="110"/>
      <c r="FNL63" s="110"/>
      <c r="FNM63" s="110"/>
      <c r="FNN63" s="110"/>
      <c r="FNO63" s="110"/>
      <c r="FNP63" s="110"/>
      <c r="FNQ63" s="110"/>
      <c r="FNR63" s="110"/>
      <c r="FNS63" s="110"/>
      <c r="FNT63" s="110"/>
      <c r="FNU63" s="110"/>
      <c r="FNV63" s="110"/>
      <c r="FNW63" s="110"/>
      <c r="FNX63" s="110"/>
      <c r="FNY63" s="110"/>
      <c r="FNZ63" s="110"/>
      <c r="FOA63" s="110"/>
      <c r="FOB63" s="110"/>
      <c r="FOC63" s="110"/>
      <c r="FOD63" s="110"/>
      <c r="FOE63" s="110"/>
      <c r="FOF63" s="110"/>
      <c r="FOG63" s="110"/>
      <c r="FOH63" s="110"/>
      <c r="FOI63" s="110"/>
      <c r="FOJ63" s="110"/>
      <c r="FOK63" s="110"/>
      <c r="FOL63" s="110"/>
      <c r="FOM63" s="110"/>
      <c r="FON63" s="110"/>
      <c r="FOO63" s="110"/>
      <c r="FOP63" s="110"/>
      <c r="FOQ63" s="110"/>
      <c r="FOR63" s="110"/>
      <c r="FOS63" s="110"/>
      <c r="FOT63" s="110"/>
      <c r="FOU63" s="110"/>
      <c r="FOV63" s="110"/>
      <c r="FOW63" s="110"/>
      <c r="FOX63" s="110"/>
      <c r="FOY63" s="110"/>
      <c r="FOZ63" s="110"/>
      <c r="FPA63" s="110"/>
      <c r="FPB63" s="110"/>
      <c r="FPC63" s="110"/>
      <c r="FPD63" s="110"/>
      <c r="FPE63" s="110"/>
      <c r="FPF63" s="110"/>
      <c r="FPG63" s="110"/>
      <c r="FPH63" s="110"/>
      <c r="FPI63" s="110"/>
      <c r="FPJ63" s="110"/>
      <c r="FPK63" s="110"/>
      <c r="FPL63" s="110"/>
      <c r="FPM63" s="110"/>
      <c r="FPN63" s="110"/>
      <c r="FPO63" s="110"/>
      <c r="FPP63" s="110"/>
      <c r="FPQ63" s="110"/>
      <c r="FPR63" s="110"/>
      <c r="FPS63" s="110"/>
      <c r="FPT63" s="110"/>
      <c r="FPU63" s="110"/>
      <c r="FPV63" s="110"/>
      <c r="FPW63" s="110"/>
      <c r="FPX63" s="110"/>
      <c r="FPY63" s="110"/>
      <c r="FPZ63" s="110"/>
      <c r="FQA63" s="110"/>
      <c r="FQB63" s="110"/>
      <c r="FQC63" s="110"/>
      <c r="FQD63" s="110"/>
      <c r="FQE63" s="110"/>
      <c r="FQF63" s="110"/>
      <c r="FQG63" s="110"/>
      <c r="FQH63" s="110"/>
      <c r="FQI63" s="110"/>
      <c r="FQJ63" s="110"/>
      <c r="FQK63" s="110"/>
      <c r="FQL63" s="110"/>
      <c r="FQM63" s="110"/>
      <c r="FQN63" s="110"/>
      <c r="FQO63" s="110"/>
      <c r="FQP63" s="110"/>
      <c r="FQQ63" s="110"/>
      <c r="FQR63" s="110"/>
      <c r="FQS63" s="110"/>
      <c r="FQT63" s="110"/>
      <c r="FQU63" s="110"/>
      <c r="FQV63" s="110"/>
      <c r="FQW63" s="110"/>
      <c r="FQX63" s="110"/>
      <c r="FQY63" s="110"/>
      <c r="FQZ63" s="110"/>
      <c r="FRA63" s="110"/>
      <c r="FRB63" s="110"/>
      <c r="FRC63" s="110"/>
      <c r="FRD63" s="110"/>
      <c r="FRE63" s="110"/>
      <c r="FRF63" s="110"/>
      <c r="FRG63" s="110"/>
      <c r="FRH63" s="110"/>
      <c r="FRI63" s="110"/>
      <c r="FRJ63" s="110"/>
      <c r="FRK63" s="110"/>
      <c r="FRL63" s="110"/>
      <c r="FRM63" s="110"/>
      <c r="FRN63" s="110"/>
      <c r="FRO63" s="110"/>
      <c r="FRP63" s="110"/>
      <c r="FRQ63" s="110"/>
      <c r="FRR63" s="110"/>
      <c r="FRS63" s="110"/>
      <c r="FRT63" s="110"/>
      <c r="FRU63" s="110"/>
      <c r="FRV63" s="110"/>
      <c r="FRW63" s="110"/>
      <c r="FRX63" s="110"/>
      <c r="FRY63" s="110"/>
      <c r="FRZ63" s="110"/>
      <c r="FSA63" s="110"/>
      <c r="FSB63" s="110"/>
      <c r="FSC63" s="110"/>
      <c r="FSD63" s="110"/>
      <c r="FSE63" s="110"/>
      <c r="FSF63" s="110"/>
      <c r="FSG63" s="110"/>
      <c r="FSH63" s="110"/>
      <c r="FSI63" s="110"/>
      <c r="FSJ63" s="110"/>
      <c r="FSK63" s="110"/>
      <c r="FSL63" s="110"/>
      <c r="FSM63" s="110"/>
      <c r="FSN63" s="110"/>
      <c r="FSO63" s="110"/>
      <c r="FSP63" s="110"/>
      <c r="FSQ63" s="110"/>
      <c r="FSR63" s="110"/>
      <c r="FSS63" s="110"/>
      <c r="FST63" s="110"/>
      <c r="FSU63" s="110"/>
      <c r="FSV63" s="110"/>
      <c r="FSW63" s="110"/>
      <c r="FSX63" s="110"/>
      <c r="FSY63" s="110"/>
      <c r="FSZ63" s="110"/>
      <c r="FTA63" s="110"/>
      <c r="FTB63" s="110"/>
      <c r="FTC63" s="110"/>
      <c r="FTD63" s="110"/>
      <c r="FTE63" s="110"/>
      <c r="FTF63" s="110"/>
      <c r="FTG63" s="110"/>
      <c r="FTH63" s="110"/>
      <c r="FTI63" s="110"/>
      <c r="FTJ63" s="110"/>
      <c r="FTK63" s="110"/>
      <c r="FTL63" s="110"/>
      <c r="FTM63" s="110"/>
      <c r="FTN63" s="110"/>
      <c r="FTO63" s="110"/>
      <c r="FTP63" s="110"/>
      <c r="FTQ63" s="110"/>
      <c r="FTR63" s="110"/>
      <c r="FTS63" s="110"/>
      <c r="FTT63" s="110"/>
      <c r="FTU63" s="110"/>
      <c r="FTV63" s="110"/>
      <c r="FTW63" s="110"/>
      <c r="FTX63" s="110"/>
      <c r="FTY63" s="110"/>
      <c r="FTZ63" s="110"/>
      <c r="FUA63" s="110"/>
      <c r="FUB63" s="110"/>
      <c r="FUC63" s="110"/>
      <c r="FUD63" s="110"/>
      <c r="FUE63" s="110"/>
      <c r="FUF63" s="110"/>
      <c r="FUG63" s="110"/>
      <c r="FUH63" s="110"/>
      <c r="FUI63" s="110"/>
      <c r="FUJ63" s="110"/>
      <c r="FUK63" s="110"/>
      <c r="FUL63" s="110"/>
      <c r="FUM63" s="110"/>
      <c r="FUN63" s="110"/>
      <c r="FUO63" s="110"/>
      <c r="FUP63" s="110"/>
      <c r="FUQ63" s="110"/>
      <c r="FUR63" s="110"/>
      <c r="FUS63" s="110"/>
      <c r="FUT63" s="110"/>
      <c r="FUU63" s="110"/>
      <c r="FUV63" s="110"/>
      <c r="FUW63" s="110"/>
      <c r="FUX63" s="110"/>
      <c r="FUY63" s="110"/>
      <c r="FUZ63" s="110"/>
      <c r="FVA63" s="110"/>
      <c r="FVB63" s="110"/>
      <c r="FVC63" s="110"/>
      <c r="FVD63" s="110"/>
      <c r="FVE63" s="110"/>
      <c r="FVF63" s="110"/>
      <c r="FVG63" s="110"/>
      <c r="FVH63" s="110"/>
      <c r="FVI63" s="110"/>
      <c r="FVJ63" s="110"/>
      <c r="FVK63" s="110"/>
      <c r="FVL63" s="110"/>
      <c r="FVM63" s="110"/>
      <c r="FVN63" s="110"/>
      <c r="FVO63" s="110"/>
      <c r="FVP63" s="110"/>
      <c r="FVQ63" s="110"/>
      <c r="FVR63" s="110"/>
      <c r="FVS63" s="110"/>
      <c r="FVT63" s="110"/>
      <c r="FVU63" s="110"/>
      <c r="FVV63" s="110"/>
      <c r="FVW63" s="110"/>
      <c r="FVX63" s="110"/>
      <c r="FVY63" s="110"/>
      <c r="FVZ63" s="110"/>
      <c r="FWA63" s="110"/>
      <c r="FWB63" s="110"/>
      <c r="FWC63" s="110"/>
      <c r="FWD63" s="110"/>
      <c r="FWE63" s="110"/>
      <c r="FWF63" s="110"/>
      <c r="FWG63" s="110"/>
      <c r="FWH63" s="110"/>
      <c r="FWI63" s="110"/>
      <c r="FWJ63" s="110"/>
      <c r="FWK63" s="110"/>
      <c r="FWL63" s="110"/>
      <c r="FWM63" s="110"/>
      <c r="FWN63" s="110"/>
      <c r="FWO63" s="110"/>
      <c r="FWP63" s="110"/>
      <c r="FWQ63" s="110"/>
      <c r="FWR63" s="110"/>
      <c r="FWS63" s="110"/>
      <c r="FWT63" s="110"/>
      <c r="FWU63" s="110"/>
      <c r="FWV63" s="110"/>
      <c r="FWW63" s="110"/>
      <c r="FWX63" s="110"/>
      <c r="FWY63" s="110"/>
      <c r="FWZ63" s="110"/>
      <c r="FXA63" s="110"/>
      <c r="FXB63" s="110"/>
      <c r="FXC63" s="110"/>
      <c r="FXD63" s="110"/>
      <c r="FXE63" s="110"/>
      <c r="FXF63" s="110"/>
      <c r="FXG63" s="110"/>
      <c r="FXH63" s="110"/>
      <c r="FXI63" s="110"/>
      <c r="FXJ63" s="110"/>
      <c r="FXK63" s="110"/>
      <c r="FXL63" s="110"/>
      <c r="FXM63" s="110"/>
      <c r="FXN63" s="110"/>
      <c r="FXO63" s="110"/>
      <c r="FXP63" s="110"/>
      <c r="FXQ63" s="110"/>
      <c r="FXR63" s="110"/>
      <c r="FXS63" s="110"/>
      <c r="FXT63" s="110"/>
      <c r="FXU63" s="110"/>
      <c r="FXV63" s="110"/>
      <c r="FXW63" s="110"/>
      <c r="FXX63" s="110"/>
      <c r="FXY63" s="110"/>
      <c r="FXZ63" s="110"/>
      <c r="FYA63" s="110"/>
      <c r="FYB63" s="110"/>
      <c r="FYC63" s="110"/>
      <c r="FYD63" s="110"/>
      <c r="FYE63" s="110"/>
      <c r="FYF63" s="110"/>
      <c r="FYG63" s="110"/>
      <c r="FYH63" s="110"/>
      <c r="FYI63" s="110"/>
      <c r="FYJ63" s="110"/>
      <c r="FYK63" s="110"/>
      <c r="FYL63" s="110"/>
      <c r="FYM63" s="110"/>
      <c r="FYN63" s="110"/>
      <c r="FYO63" s="110"/>
      <c r="FYP63" s="110"/>
      <c r="FYQ63" s="110"/>
      <c r="FYR63" s="110"/>
      <c r="FYS63" s="110"/>
      <c r="FYT63" s="110"/>
      <c r="FYU63" s="110"/>
      <c r="FYV63" s="110"/>
      <c r="FYW63" s="110"/>
      <c r="FYX63" s="110"/>
      <c r="FYY63" s="110"/>
      <c r="FYZ63" s="110"/>
      <c r="FZA63" s="110"/>
      <c r="FZB63" s="110"/>
      <c r="FZC63" s="110"/>
      <c r="FZD63" s="110"/>
      <c r="FZE63" s="110"/>
      <c r="FZF63" s="110"/>
      <c r="FZG63" s="110"/>
      <c r="FZH63" s="110"/>
      <c r="FZI63" s="110"/>
      <c r="FZJ63" s="110"/>
      <c r="FZK63" s="110"/>
      <c r="FZL63" s="110"/>
      <c r="FZM63" s="110"/>
      <c r="FZN63" s="110"/>
      <c r="FZO63" s="110"/>
      <c r="FZP63" s="110"/>
      <c r="FZQ63" s="110"/>
      <c r="FZR63" s="110"/>
      <c r="FZS63" s="110"/>
      <c r="FZT63" s="110"/>
      <c r="FZU63" s="110"/>
      <c r="FZV63" s="110"/>
      <c r="FZW63" s="110"/>
      <c r="FZX63" s="110"/>
      <c r="FZY63" s="110"/>
      <c r="FZZ63" s="110"/>
      <c r="GAA63" s="110"/>
      <c r="GAB63" s="110"/>
      <c r="GAC63" s="110"/>
      <c r="GAD63" s="110"/>
      <c r="GAE63" s="110"/>
      <c r="GAF63" s="110"/>
      <c r="GAG63" s="110"/>
      <c r="GAH63" s="110"/>
      <c r="GAI63" s="110"/>
      <c r="GAJ63" s="110"/>
      <c r="GAK63" s="110"/>
      <c r="GAL63" s="110"/>
      <c r="GAM63" s="110"/>
      <c r="GAN63" s="110"/>
      <c r="GAO63" s="110"/>
      <c r="GAP63" s="110"/>
      <c r="GAQ63" s="110"/>
      <c r="GAR63" s="110"/>
      <c r="GAS63" s="110"/>
      <c r="GAT63" s="110"/>
      <c r="GAU63" s="110"/>
      <c r="GAV63" s="110"/>
      <c r="GAW63" s="110"/>
      <c r="GAX63" s="110"/>
      <c r="GAY63" s="110"/>
      <c r="GAZ63" s="110"/>
      <c r="GBA63" s="110"/>
      <c r="GBB63" s="110"/>
      <c r="GBC63" s="110"/>
      <c r="GBD63" s="110"/>
      <c r="GBE63" s="110"/>
      <c r="GBF63" s="110"/>
      <c r="GBG63" s="110"/>
      <c r="GBH63" s="110"/>
      <c r="GBI63" s="110"/>
      <c r="GBJ63" s="110"/>
      <c r="GBK63" s="110"/>
      <c r="GBL63" s="110"/>
      <c r="GBM63" s="110"/>
      <c r="GBN63" s="110"/>
      <c r="GBO63" s="110"/>
      <c r="GBP63" s="110"/>
      <c r="GBQ63" s="110"/>
      <c r="GBR63" s="110"/>
      <c r="GBS63" s="110"/>
      <c r="GBT63" s="110"/>
      <c r="GBU63" s="110"/>
      <c r="GBV63" s="110"/>
      <c r="GBW63" s="110"/>
      <c r="GBX63" s="110"/>
      <c r="GBY63" s="110"/>
      <c r="GBZ63" s="110"/>
      <c r="GCA63" s="110"/>
      <c r="GCB63" s="110"/>
      <c r="GCC63" s="110"/>
      <c r="GCD63" s="110"/>
      <c r="GCE63" s="110"/>
      <c r="GCF63" s="110"/>
      <c r="GCG63" s="110"/>
      <c r="GCH63" s="110"/>
      <c r="GCI63" s="110"/>
      <c r="GCJ63" s="110"/>
      <c r="GCK63" s="110"/>
      <c r="GCL63" s="110"/>
      <c r="GCM63" s="110"/>
      <c r="GCN63" s="110"/>
      <c r="GCO63" s="110"/>
      <c r="GCP63" s="110"/>
      <c r="GCQ63" s="110"/>
      <c r="GCR63" s="110"/>
      <c r="GCS63" s="110"/>
      <c r="GCT63" s="110"/>
      <c r="GCU63" s="110"/>
      <c r="GCV63" s="110"/>
      <c r="GCW63" s="110"/>
      <c r="GCX63" s="110"/>
      <c r="GCY63" s="110"/>
      <c r="GCZ63" s="110"/>
      <c r="GDA63" s="110"/>
      <c r="GDB63" s="110"/>
      <c r="GDC63" s="110"/>
      <c r="GDD63" s="110"/>
      <c r="GDE63" s="110"/>
      <c r="GDF63" s="110"/>
      <c r="GDG63" s="110"/>
      <c r="GDH63" s="110"/>
      <c r="GDI63" s="110"/>
      <c r="GDJ63" s="110"/>
      <c r="GDK63" s="110"/>
      <c r="GDL63" s="110"/>
      <c r="GDM63" s="110"/>
      <c r="GDN63" s="110"/>
      <c r="GDO63" s="110"/>
      <c r="GDP63" s="110"/>
      <c r="GDQ63" s="110"/>
      <c r="GDR63" s="110"/>
      <c r="GDS63" s="110"/>
      <c r="GDT63" s="110"/>
      <c r="GDU63" s="110"/>
      <c r="GDV63" s="110"/>
      <c r="GDW63" s="110"/>
      <c r="GDX63" s="110"/>
      <c r="GDY63" s="110"/>
      <c r="GDZ63" s="110"/>
      <c r="GEA63" s="110"/>
      <c r="GEB63" s="110"/>
      <c r="GEC63" s="110"/>
      <c r="GED63" s="110"/>
      <c r="GEE63" s="110"/>
      <c r="GEF63" s="110"/>
      <c r="GEG63" s="110"/>
      <c r="GEH63" s="110"/>
      <c r="GEI63" s="110"/>
      <c r="GEJ63" s="110"/>
      <c r="GEK63" s="110"/>
      <c r="GEL63" s="110"/>
      <c r="GEM63" s="110"/>
      <c r="GEN63" s="110"/>
      <c r="GEO63" s="110"/>
      <c r="GEP63" s="110"/>
      <c r="GEQ63" s="110"/>
      <c r="GER63" s="110"/>
      <c r="GES63" s="110"/>
      <c r="GET63" s="110"/>
      <c r="GEU63" s="110"/>
      <c r="GEV63" s="110"/>
      <c r="GEW63" s="110"/>
      <c r="GEX63" s="110"/>
      <c r="GEY63" s="110"/>
      <c r="GEZ63" s="110"/>
      <c r="GFA63" s="110"/>
      <c r="GFB63" s="110"/>
      <c r="GFC63" s="110"/>
      <c r="GFD63" s="110"/>
      <c r="GFE63" s="110"/>
      <c r="GFF63" s="110"/>
      <c r="GFG63" s="110"/>
      <c r="GFH63" s="110"/>
      <c r="GFI63" s="110"/>
      <c r="GFJ63" s="110"/>
      <c r="GFK63" s="110"/>
      <c r="GFL63" s="110"/>
      <c r="GFM63" s="110"/>
      <c r="GFN63" s="110"/>
      <c r="GFO63" s="110"/>
      <c r="GFP63" s="110"/>
      <c r="GFQ63" s="110"/>
      <c r="GFR63" s="110"/>
      <c r="GFS63" s="110"/>
      <c r="GFT63" s="110"/>
      <c r="GFU63" s="110"/>
      <c r="GFV63" s="110"/>
      <c r="GFW63" s="110"/>
      <c r="GFX63" s="110"/>
      <c r="GFY63" s="110"/>
      <c r="GFZ63" s="110"/>
      <c r="GGA63" s="110"/>
      <c r="GGB63" s="110"/>
      <c r="GGC63" s="110"/>
      <c r="GGD63" s="110"/>
      <c r="GGE63" s="110"/>
      <c r="GGF63" s="110"/>
      <c r="GGG63" s="110"/>
      <c r="GGH63" s="110"/>
      <c r="GGI63" s="110"/>
      <c r="GGJ63" s="110"/>
      <c r="GGK63" s="110"/>
      <c r="GGL63" s="110"/>
      <c r="GGM63" s="110"/>
      <c r="GGN63" s="110"/>
      <c r="GGO63" s="110"/>
      <c r="GGP63" s="110"/>
      <c r="GGQ63" s="110"/>
      <c r="GGR63" s="110"/>
      <c r="GGS63" s="110"/>
      <c r="GGT63" s="110"/>
      <c r="GGU63" s="110"/>
      <c r="GGV63" s="110"/>
      <c r="GGW63" s="110"/>
      <c r="GGX63" s="110"/>
      <c r="GGY63" s="110"/>
      <c r="GGZ63" s="110"/>
      <c r="GHA63" s="110"/>
      <c r="GHB63" s="110"/>
      <c r="GHC63" s="110"/>
      <c r="GHD63" s="110"/>
      <c r="GHE63" s="110"/>
      <c r="GHF63" s="110"/>
      <c r="GHG63" s="110"/>
      <c r="GHH63" s="110"/>
      <c r="GHI63" s="110"/>
      <c r="GHJ63" s="110"/>
      <c r="GHK63" s="110"/>
      <c r="GHL63" s="110"/>
      <c r="GHM63" s="110"/>
      <c r="GHN63" s="110"/>
      <c r="GHO63" s="110"/>
      <c r="GHP63" s="110"/>
      <c r="GHQ63" s="110"/>
      <c r="GHR63" s="110"/>
      <c r="GHS63" s="110"/>
      <c r="GHT63" s="110"/>
      <c r="GHU63" s="110"/>
      <c r="GHV63" s="110"/>
      <c r="GHW63" s="110"/>
      <c r="GHX63" s="110"/>
      <c r="GHY63" s="110"/>
      <c r="GHZ63" s="110"/>
      <c r="GIA63" s="110"/>
      <c r="GIB63" s="110"/>
      <c r="GIC63" s="110"/>
      <c r="GID63" s="110"/>
      <c r="GIE63" s="110"/>
      <c r="GIF63" s="110"/>
      <c r="GIG63" s="110"/>
      <c r="GIH63" s="110"/>
      <c r="GII63" s="110"/>
      <c r="GIJ63" s="110"/>
      <c r="GIK63" s="110"/>
      <c r="GIL63" s="110"/>
      <c r="GIM63" s="110"/>
      <c r="GIN63" s="110"/>
      <c r="GIO63" s="110"/>
      <c r="GIP63" s="110"/>
      <c r="GIQ63" s="110"/>
      <c r="GIR63" s="110"/>
      <c r="GIS63" s="110"/>
      <c r="GIT63" s="110"/>
      <c r="GIU63" s="110"/>
      <c r="GIV63" s="110"/>
      <c r="GIW63" s="110"/>
      <c r="GIX63" s="110"/>
      <c r="GIY63" s="110"/>
      <c r="GIZ63" s="110"/>
      <c r="GJA63" s="110"/>
      <c r="GJB63" s="110"/>
      <c r="GJC63" s="110"/>
      <c r="GJD63" s="110"/>
      <c r="GJE63" s="110"/>
      <c r="GJF63" s="110"/>
      <c r="GJG63" s="110"/>
      <c r="GJH63" s="110"/>
      <c r="GJI63" s="110"/>
      <c r="GJJ63" s="110"/>
      <c r="GJK63" s="110"/>
      <c r="GJL63" s="110"/>
      <c r="GJM63" s="110"/>
      <c r="GJN63" s="110"/>
      <c r="GJO63" s="110"/>
      <c r="GJP63" s="110"/>
      <c r="GJQ63" s="110"/>
      <c r="GJR63" s="110"/>
      <c r="GJS63" s="110"/>
      <c r="GJT63" s="110"/>
      <c r="GJU63" s="110"/>
      <c r="GJV63" s="110"/>
      <c r="GJW63" s="110"/>
      <c r="GJX63" s="110"/>
      <c r="GJY63" s="110"/>
      <c r="GJZ63" s="110"/>
      <c r="GKA63" s="110"/>
      <c r="GKB63" s="110"/>
      <c r="GKC63" s="110"/>
      <c r="GKD63" s="110"/>
      <c r="GKE63" s="110"/>
      <c r="GKF63" s="110"/>
      <c r="GKG63" s="110"/>
      <c r="GKH63" s="110"/>
      <c r="GKI63" s="110"/>
      <c r="GKJ63" s="110"/>
      <c r="GKK63" s="110"/>
      <c r="GKL63" s="110"/>
      <c r="GKM63" s="110"/>
      <c r="GKN63" s="110"/>
      <c r="GKO63" s="110"/>
      <c r="GKP63" s="110"/>
      <c r="GKQ63" s="110"/>
      <c r="GKR63" s="110"/>
      <c r="GKS63" s="110"/>
      <c r="GKT63" s="110"/>
      <c r="GKU63" s="110"/>
      <c r="GKV63" s="110"/>
      <c r="GKW63" s="110"/>
      <c r="GKX63" s="110"/>
      <c r="GKY63" s="110"/>
      <c r="GKZ63" s="110"/>
      <c r="GLA63" s="110"/>
      <c r="GLB63" s="110"/>
      <c r="GLC63" s="110"/>
      <c r="GLD63" s="110"/>
      <c r="GLE63" s="110"/>
      <c r="GLF63" s="110"/>
      <c r="GLG63" s="110"/>
      <c r="GLH63" s="110"/>
      <c r="GLI63" s="110"/>
      <c r="GLJ63" s="110"/>
      <c r="GLK63" s="110"/>
      <c r="GLL63" s="110"/>
      <c r="GLM63" s="110"/>
      <c r="GLN63" s="110"/>
      <c r="GLO63" s="110"/>
      <c r="GLP63" s="110"/>
      <c r="GLQ63" s="110"/>
      <c r="GLR63" s="110"/>
      <c r="GLS63" s="110"/>
      <c r="GLT63" s="110"/>
      <c r="GLU63" s="110"/>
      <c r="GLV63" s="110"/>
      <c r="GLW63" s="110"/>
      <c r="GLX63" s="110"/>
      <c r="GLY63" s="110"/>
      <c r="GLZ63" s="110"/>
      <c r="GMA63" s="110"/>
      <c r="GMB63" s="110"/>
      <c r="GMC63" s="110"/>
      <c r="GMD63" s="110"/>
      <c r="GME63" s="110"/>
      <c r="GMF63" s="110"/>
      <c r="GMG63" s="110"/>
      <c r="GMH63" s="110"/>
      <c r="GMI63" s="110"/>
      <c r="GMJ63" s="110"/>
      <c r="GMK63" s="110"/>
      <c r="GML63" s="110"/>
      <c r="GMM63" s="110"/>
      <c r="GMN63" s="110"/>
      <c r="GMO63" s="110"/>
      <c r="GMP63" s="110"/>
      <c r="GMQ63" s="110"/>
      <c r="GMR63" s="110"/>
      <c r="GMS63" s="110"/>
      <c r="GMT63" s="110"/>
      <c r="GMU63" s="110"/>
      <c r="GMV63" s="110"/>
      <c r="GMW63" s="110"/>
      <c r="GMX63" s="110"/>
      <c r="GMY63" s="110"/>
      <c r="GMZ63" s="110"/>
      <c r="GNA63" s="110"/>
      <c r="GNB63" s="110"/>
      <c r="GNC63" s="110"/>
      <c r="GND63" s="110"/>
      <c r="GNE63" s="110"/>
      <c r="GNF63" s="110"/>
      <c r="GNG63" s="110"/>
      <c r="GNH63" s="110"/>
      <c r="GNI63" s="110"/>
      <c r="GNJ63" s="110"/>
      <c r="GNK63" s="110"/>
      <c r="GNL63" s="110"/>
      <c r="GNM63" s="110"/>
      <c r="GNN63" s="110"/>
      <c r="GNO63" s="110"/>
      <c r="GNP63" s="110"/>
      <c r="GNQ63" s="110"/>
      <c r="GNR63" s="110"/>
      <c r="GNS63" s="110"/>
      <c r="GNT63" s="110"/>
      <c r="GNU63" s="110"/>
      <c r="GNV63" s="110"/>
      <c r="GNW63" s="110"/>
      <c r="GNX63" s="110"/>
      <c r="GNY63" s="110"/>
      <c r="GNZ63" s="110"/>
      <c r="GOA63" s="110"/>
      <c r="GOB63" s="110"/>
      <c r="GOC63" s="110"/>
      <c r="GOD63" s="110"/>
      <c r="GOE63" s="110"/>
      <c r="GOF63" s="110"/>
      <c r="GOG63" s="110"/>
      <c r="GOH63" s="110"/>
      <c r="GOI63" s="110"/>
      <c r="GOJ63" s="110"/>
      <c r="GOK63" s="110"/>
      <c r="GOL63" s="110"/>
      <c r="GOM63" s="110"/>
      <c r="GON63" s="110"/>
      <c r="GOO63" s="110"/>
      <c r="GOP63" s="110"/>
      <c r="GOQ63" s="110"/>
      <c r="GOR63" s="110"/>
      <c r="GOS63" s="110"/>
      <c r="GOT63" s="110"/>
      <c r="GOU63" s="110"/>
      <c r="GOV63" s="110"/>
      <c r="GOW63" s="110"/>
      <c r="GOX63" s="110"/>
      <c r="GOY63" s="110"/>
      <c r="GOZ63" s="110"/>
      <c r="GPA63" s="110"/>
      <c r="GPB63" s="110"/>
      <c r="GPC63" s="110"/>
      <c r="GPD63" s="110"/>
      <c r="GPE63" s="110"/>
      <c r="GPF63" s="110"/>
      <c r="GPG63" s="110"/>
      <c r="GPH63" s="110"/>
      <c r="GPI63" s="110"/>
      <c r="GPJ63" s="110"/>
      <c r="GPK63" s="110"/>
      <c r="GPL63" s="110"/>
      <c r="GPM63" s="110"/>
      <c r="GPN63" s="110"/>
      <c r="GPO63" s="110"/>
      <c r="GPP63" s="110"/>
      <c r="GPQ63" s="110"/>
      <c r="GPR63" s="110"/>
      <c r="GPS63" s="110"/>
      <c r="GPT63" s="110"/>
      <c r="GPU63" s="110"/>
      <c r="GPV63" s="110"/>
      <c r="GPW63" s="110"/>
      <c r="GPX63" s="110"/>
      <c r="GPY63" s="110"/>
      <c r="GPZ63" s="110"/>
      <c r="GQA63" s="110"/>
      <c r="GQB63" s="110"/>
      <c r="GQC63" s="110"/>
      <c r="GQD63" s="110"/>
      <c r="GQE63" s="110"/>
      <c r="GQF63" s="110"/>
      <c r="GQG63" s="110"/>
      <c r="GQH63" s="110"/>
      <c r="GQI63" s="110"/>
      <c r="GQJ63" s="110"/>
      <c r="GQK63" s="110"/>
      <c r="GQL63" s="110"/>
      <c r="GQM63" s="110"/>
      <c r="GQN63" s="110"/>
      <c r="GQO63" s="110"/>
      <c r="GQP63" s="110"/>
      <c r="GQQ63" s="110"/>
      <c r="GQR63" s="110"/>
      <c r="GQS63" s="110"/>
      <c r="GQT63" s="110"/>
      <c r="GQU63" s="110"/>
      <c r="GQV63" s="110"/>
      <c r="GQW63" s="110"/>
      <c r="GQX63" s="110"/>
      <c r="GQY63" s="110"/>
      <c r="GQZ63" s="110"/>
      <c r="GRA63" s="110"/>
      <c r="GRB63" s="110"/>
      <c r="GRC63" s="110"/>
      <c r="GRD63" s="110"/>
      <c r="GRE63" s="110"/>
      <c r="GRF63" s="110"/>
      <c r="GRG63" s="110"/>
      <c r="GRH63" s="110"/>
      <c r="GRI63" s="110"/>
      <c r="GRJ63" s="110"/>
      <c r="GRK63" s="110"/>
      <c r="GRL63" s="110"/>
      <c r="GRM63" s="110"/>
      <c r="GRN63" s="110"/>
      <c r="GRO63" s="110"/>
      <c r="GRP63" s="110"/>
      <c r="GRQ63" s="110"/>
      <c r="GRR63" s="110"/>
      <c r="GRS63" s="110"/>
      <c r="GRT63" s="110"/>
      <c r="GRU63" s="110"/>
      <c r="GRV63" s="110"/>
      <c r="GRW63" s="110"/>
      <c r="GRX63" s="110"/>
      <c r="GRY63" s="110"/>
      <c r="GRZ63" s="110"/>
      <c r="GSA63" s="110"/>
      <c r="GSB63" s="110"/>
      <c r="GSC63" s="110"/>
      <c r="GSD63" s="110"/>
      <c r="GSE63" s="110"/>
      <c r="GSF63" s="110"/>
      <c r="GSG63" s="110"/>
      <c r="GSH63" s="110"/>
      <c r="GSI63" s="110"/>
      <c r="GSJ63" s="110"/>
      <c r="GSK63" s="110"/>
      <c r="GSL63" s="110"/>
      <c r="GSM63" s="110"/>
      <c r="GSN63" s="110"/>
      <c r="GSO63" s="110"/>
      <c r="GSP63" s="110"/>
      <c r="GSQ63" s="110"/>
      <c r="GSR63" s="110"/>
      <c r="GSS63" s="110"/>
      <c r="GST63" s="110"/>
      <c r="GSU63" s="110"/>
      <c r="GSV63" s="110"/>
      <c r="GSW63" s="110"/>
      <c r="GSX63" s="110"/>
      <c r="GSY63" s="110"/>
      <c r="GSZ63" s="110"/>
      <c r="GTA63" s="110"/>
      <c r="GTB63" s="110"/>
      <c r="GTC63" s="110"/>
      <c r="GTD63" s="110"/>
      <c r="GTE63" s="110"/>
      <c r="GTF63" s="110"/>
      <c r="GTG63" s="110"/>
      <c r="GTH63" s="110"/>
      <c r="GTI63" s="110"/>
      <c r="GTJ63" s="110"/>
      <c r="GTK63" s="110"/>
      <c r="GTL63" s="110"/>
      <c r="GTM63" s="110"/>
      <c r="GTN63" s="110"/>
      <c r="GTO63" s="110"/>
      <c r="GTP63" s="110"/>
      <c r="GTQ63" s="110"/>
      <c r="GTR63" s="110"/>
      <c r="GTS63" s="110"/>
      <c r="GTT63" s="110"/>
      <c r="GTU63" s="110"/>
      <c r="GTV63" s="110"/>
      <c r="GTW63" s="110"/>
      <c r="GTX63" s="110"/>
      <c r="GTY63" s="110"/>
      <c r="GTZ63" s="110"/>
      <c r="GUA63" s="110"/>
      <c r="GUB63" s="110"/>
      <c r="GUC63" s="110"/>
      <c r="GUD63" s="110"/>
      <c r="GUE63" s="110"/>
      <c r="GUF63" s="110"/>
      <c r="GUG63" s="110"/>
      <c r="GUH63" s="110"/>
      <c r="GUI63" s="110"/>
      <c r="GUJ63" s="110"/>
      <c r="GUK63" s="110"/>
      <c r="GUL63" s="110"/>
      <c r="GUM63" s="110"/>
      <c r="GUN63" s="110"/>
      <c r="GUO63" s="110"/>
      <c r="GUP63" s="110"/>
      <c r="GUQ63" s="110"/>
      <c r="GUR63" s="110"/>
      <c r="GUS63" s="110"/>
      <c r="GUT63" s="110"/>
      <c r="GUU63" s="110"/>
      <c r="GUV63" s="110"/>
      <c r="GUW63" s="110"/>
      <c r="GUX63" s="110"/>
      <c r="GUY63" s="110"/>
      <c r="GUZ63" s="110"/>
      <c r="GVA63" s="110"/>
      <c r="GVB63" s="110"/>
      <c r="GVC63" s="110"/>
      <c r="GVD63" s="110"/>
      <c r="GVE63" s="110"/>
      <c r="GVF63" s="110"/>
      <c r="GVG63" s="110"/>
      <c r="GVH63" s="110"/>
      <c r="GVI63" s="110"/>
      <c r="GVJ63" s="110"/>
      <c r="GVK63" s="110"/>
      <c r="GVL63" s="110"/>
      <c r="GVM63" s="110"/>
      <c r="GVN63" s="110"/>
      <c r="GVO63" s="110"/>
      <c r="GVP63" s="110"/>
      <c r="GVQ63" s="110"/>
      <c r="GVR63" s="110"/>
      <c r="GVS63" s="110"/>
      <c r="GVT63" s="110"/>
      <c r="GVU63" s="110"/>
      <c r="GVV63" s="110"/>
      <c r="GVW63" s="110"/>
      <c r="GVX63" s="110"/>
      <c r="GVY63" s="110"/>
      <c r="GVZ63" s="110"/>
      <c r="GWA63" s="110"/>
      <c r="GWB63" s="110"/>
      <c r="GWC63" s="110"/>
      <c r="GWD63" s="110"/>
      <c r="GWE63" s="110"/>
      <c r="GWF63" s="110"/>
      <c r="GWG63" s="110"/>
      <c r="GWH63" s="110"/>
      <c r="GWI63" s="110"/>
      <c r="GWJ63" s="110"/>
      <c r="GWK63" s="110"/>
      <c r="GWL63" s="110"/>
      <c r="GWM63" s="110"/>
      <c r="GWN63" s="110"/>
      <c r="GWO63" s="110"/>
      <c r="GWP63" s="110"/>
      <c r="GWQ63" s="110"/>
      <c r="GWR63" s="110"/>
      <c r="GWS63" s="110"/>
      <c r="GWT63" s="110"/>
      <c r="GWU63" s="110"/>
      <c r="GWV63" s="110"/>
      <c r="GWW63" s="110"/>
      <c r="GWX63" s="110"/>
      <c r="GWY63" s="110"/>
      <c r="GWZ63" s="110"/>
      <c r="GXA63" s="110"/>
      <c r="GXB63" s="110"/>
      <c r="GXC63" s="110"/>
      <c r="GXD63" s="110"/>
      <c r="GXE63" s="110"/>
      <c r="GXF63" s="110"/>
      <c r="GXG63" s="110"/>
      <c r="GXH63" s="110"/>
      <c r="GXI63" s="110"/>
      <c r="GXJ63" s="110"/>
      <c r="GXK63" s="110"/>
      <c r="GXL63" s="110"/>
      <c r="GXM63" s="110"/>
      <c r="GXN63" s="110"/>
      <c r="GXO63" s="110"/>
      <c r="GXP63" s="110"/>
      <c r="GXQ63" s="110"/>
      <c r="GXR63" s="110"/>
      <c r="GXS63" s="110"/>
      <c r="GXT63" s="110"/>
      <c r="GXU63" s="110"/>
      <c r="GXV63" s="110"/>
      <c r="GXW63" s="110"/>
      <c r="GXX63" s="110"/>
      <c r="GXY63" s="110"/>
      <c r="GXZ63" s="110"/>
      <c r="GYA63" s="110"/>
      <c r="GYB63" s="110"/>
      <c r="GYC63" s="110"/>
      <c r="GYD63" s="110"/>
      <c r="GYE63" s="110"/>
      <c r="GYF63" s="110"/>
      <c r="GYG63" s="110"/>
      <c r="GYH63" s="110"/>
      <c r="GYI63" s="110"/>
      <c r="GYJ63" s="110"/>
      <c r="GYK63" s="110"/>
      <c r="GYL63" s="110"/>
      <c r="GYM63" s="110"/>
      <c r="GYN63" s="110"/>
      <c r="GYO63" s="110"/>
      <c r="GYP63" s="110"/>
      <c r="GYQ63" s="110"/>
      <c r="GYR63" s="110"/>
      <c r="GYS63" s="110"/>
      <c r="GYT63" s="110"/>
      <c r="GYU63" s="110"/>
      <c r="GYV63" s="110"/>
      <c r="GYW63" s="110"/>
      <c r="GYX63" s="110"/>
      <c r="GYY63" s="110"/>
      <c r="GYZ63" s="110"/>
      <c r="GZA63" s="110"/>
      <c r="GZB63" s="110"/>
      <c r="GZC63" s="110"/>
      <c r="GZD63" s="110"/>
      <c r="GZE63" s="110"/>
      <c r="GZF63" s="110"/>
      <c r="GZG63" s="110"/>
      <c r="GZH63" s="110"/>
      <c r="GZI63" s="110"/>
      <c r="GZJ63" s="110"/>
      <c r="GZK63" s="110"/>
      <c r="GZL63" s="110"/>
      <c r="GZM63" s="110"/>
      <c r="GZN63" s="110"/>
      <c r="GZO63" s="110"/>
      <c r="GZP63" s="110"/>
      <c r="GZQ63" s="110"/>
      <c r="GZR63" s="110"/>
      <c r="GZS63" s="110"/>
      <c r="GZT63" s="110"/>
      <c r="GZU63" s="110"/>
      <c r="GZV63" s="110"/>
      <c r="GZW63" s="110"/>
      <c r="GZX63" s="110"/>
      <c r="GZY63" s="110"/>
      <c r="GZZ63" s="110"/>
      <c r="HAA63" s="110"/>
      <c r="HAB63" s="110"/>
      <c r="HAC63" s="110"/>
      <c r="HAD63" s="110"/>
      <c r="HAE63" s="110"/>
      <c r="HAF63" s="110"/>
      <c r="HAG63" s="110"/>
      <c r="HAH63" s="110"/>
      <c r="HAI63" s="110"/>
      <c r="HAJ63" s="110"/>
      <c r="HAK63" s="110"/>
      <c r="HAL63" s="110"/>
      <c r="HAM63" s="110"/>
      <c r="HAN63" s="110"/>
      <c r="HAO63" s="110"/>
      <c r="HAP63" s="110"/>
      <c r="HAQ63" s="110"/>
      <c r="HAR63" s="110"/>
      <c r="HAS63" s="110"/>
      <c r="HAT63" s="110"/>
      <c r="HAU63" s="110"/>
      <c r="HAV63" s="110"/>
      <c r="HAW63" s="110"/>
      <c r="HAX63" s="110"/>
      <c r="HAY63" s="110"/>
      <c r="HAZ63" s="110"/>
      <c r="HBA63" s="110"/>
      <c r="HBB63" s="110"/>
      <c r="HBC63" s="110"/>
      <c r="HBD63" s="110"/>
      <c r="HBE63" s="110"/>
      <c r="HBF63" s="110"/>
      <c r="HBG63" s="110"/>
      <c r="HBH63" s="110"/>
      <c r="HBI63" s="110"/>
      <c r="HBJ63" s="110"/>
      <c r="HBK63" s="110"/>
      <c r="HBL63" s="110"/>
      <c r="HBM63" s="110"/>
      <c r="HBN63" s="110"/>
      <c r="HBO63" s="110"/>
      <c r="HBP63" s="110"/>
      <c r="HBQ63" s="110"/>
      <c r="HBR63" s="110"/>
      <c r="HBS63" s="110"/>
      <c r="HBT63" s="110"/>
      <c r="HBU63" s="110"/>
      <c r="HBV63" s="110"/>
      <c r="HBW63" s="110"/>
      <c r="HBX63" s="110"/>
      <c r="HBY63" s="110"/>
      <c r="HBZ63" s="110"/>
      <c r="HCA63" s="110"/>
      <c r="HCB63" s="110"/>
      <c r="HCC63" s="110"/>
      <c r="HCD63" s="110"/>
      <c r="HCE63" s="110"/>
      <c r="HCF63" s="110"/>
      <c r="HCG63" s="110"/>
      <c r="HCH63" s="110"/>
      <c r="HCI63" s="110"/>
      <c r="HCJ63" s="110"/>
      <c r="HCK63" s="110"/>
      <c r="HCL63" s="110"/>
      <c r="HCM63" s="110"/>
      <c r="HCN63" s="110"/>
      <c r="HCO63" s="110"/>
      <c r="HCP63" s="110"/>
      <c r="HCQ63" s="110"/>
      <c r="HCR63" s="110"/>
      <c r="HCS63" s="110"/>
      <c r="HCT63" s="110"/>
      <c r="HCU63" s="110"/>
      <c r="HCV63" s="110"/>
      <c r="HCW63" s="110"/>
      <c r="HCX63" s="110"/>
      <c r="HCY63" s="110"/>
      <c r="HCZ63" s="110"/>
      <c r="HDA63" s="110"/>
      <c r="HDB63" s="110"/>
      <c r="HDC63" s="110"/>
      <c r="HDD63" s="110"/>
      <c r="HDE63" s="110"/>
      <c r="HDF63" s="110"/>
      <c r="HDG63" s="110"/>
      <c r="HDH63" s="110"/>
      <c r="HDI63" s="110"/>
      <c r="HDJ63" s="110"/>
      <c r="HDK63" s="110"/>
      <c r="HDL63" s="110"/>
      <c r="HDM63" s="110"/>
      <c r="HDN63" s="110"/>
      <c r="HDO63" s="110"/>
      <c r="HDP63" s="110"/>
      <c r="HDQ63" s="110"/>
      <c r="HDR63" s="110"/>
      <c r="HDS63" s="110"/>
      <c r="HDT63" s="110"/>
      <c r="HDU63" s="110"/>
      <c r="HDV63" s="110"/>
      <c r="HDW63" s="110"/>
      <c r="HDX63" s="110"/>
      <c r="HDY63" s="110"/>
      <c r="HDZ63" s="110"/>
      <c r="HEA63" s="110"/>
      <c r="HEB63" s="110"/>
      <c r="HEC63" s="110"/>
      <c r="HED63" s="110"/>
      <c r="HEE63" s="110"/>
      <c r="HEF63" s="110"/>
      <c r="HEG63" s="110"/>
      <c r="HEH63" s="110"/>
      <c r="HEI63" s="110"/>
      <c r="HEJ63" s="110"/>
      <c r="HEK63" s="110"/>
      <c r="HEL63" s="110"/>
      <c r="HEM63" s="110"/>
      <c r="HEN63" s="110"/>
      <c r="HEO63" s="110"/>
      <c r="HEP63" s="110"/>
      <c r="HEQ63" s="110"/>
      <c r="HER63" s="110"/>
      <c r="HES63" s="110"/>
      <c r="HET63" s="110"/>
      <c r="HEU63" s="110"/>
      <c r="HEV63" s="110"/>
      <c r="HEW63" s="110"/>
      <c r="HEX63" s="110"/>
      <c r="HEY63" s="110"/>
      <c r="HEZ63" s="110"/>
      <c r="HFA63" s="110"/>
      <c r="HFB63" s="110"/>
      <c r="HFC63" s="110"/>
      <c r="HFD63" s="110"/>
      <c r="HFE63" s="110"/>
      <c r="HFF63" s="110"/>
      <c r="HFG63" s="110"/>
      <c r="HFH63" s="110"/>
      <c r="HFI63" s="110"/>
      <c r="HFJ63" s="110"/>
      <c r="HFK63" s="110"/>
      <c r="HFL63" s="110"/>
      <c r="HFM63" s="110"/>
      <c r="HFN63" s="110"/>
      <c r="HFO63" s="110"/>
      <c r="HFP63" s="110"/>
      <c r="HFQ63" s="110"/>
      <c r="HFR63" s="110"/>
      <c r="HFS63" s="110"/>
      <c r="HFT63" s="110"/>
      <c r="HFU63" s="110"/>
      <c r="HFV63" s="110"/>
      <c r="HFW63" s="110"/>
      <c r="HFX63" s="110"/>
      <c r="HFY63" s="110"/>
      <c r="HFZ63" s="110"/>
      <c r="HGA63" s="110"/>
      <c r="HGB63" s="110"/>
      <c r="HGC63" s="110"/>
      <c r="HGD63" s="110"/>
      <c r="HGE63" s="110"/>
      <c r="HGF63" s="110"/>
      <c r="HGG63" s="110"/>
      <c r="HGH63" s="110"/>
      <c r="HGI63" s="110"/>
      <c r="HGJ63" s="110"/>
      <c r="HGK63" s="110"/>
      <c r="HGL63" s="110"/>
      <c r="HGM63" s="110"/>
      <c r="HGN63" s="110"/>
      <c r="HGO63" s="110"/>
      <c r="HGP63" s="110"/>
      <c r="HGQ63" s="110"/>
      <c r="HGR63" s="110"/>
      <c r="HGS63" s="110"/>
      <c r="HGT63" s="110"/>
      <c r="HGU63" s="110"/>
      <c r="HGV63" s="110"/>
      <c r="HGW63" s="110"/>
      <c r="HGX63" s="110"/>
      <c r="HGY63" s="110"/>
      <c r="HGZ63" s="110"/>
      <c r="HHA63" s="110"/>
      <c r="HHB63" s="110"/>
      <c r="HHC63" s="110"/>
      <c r="HHD63" s="110"/>
      <c r="HHE63" s="110"/>
      <c r="HHF63" s="110"/>
      <c r="HHG63" s="110"/>
      <c r="HHH63" s="110"/>
      <c r="HHI63" s="110"/>
      <c r="HHJ63" s="110"/>
      <c r="HHK63" s="110"/>
      <c r="HHL63" s="110"/>
      <c r="HHM63" s="110"/>
      <c r="HHN63" s="110"/>
      <c r="HHO63" s="110"/>
      <c r="HHP63" s="110"/>
      <c r="HHQ63" s="110"/>
      <c r="HHR63" s="110"/>
      <c r="HHS63" s="110"/>
      <c r="HHT63" s="110"/>
      <c r="HHU63" s="110"/>
      <c r="HHV63" s="110"/>
      <c r="HHW63" s="110"/>
      <c r="HHX63" s="110"/>
      <c r="HHY63" s="110"/>
      <c r="HHZ63" s="110"/>
      <c r="HIA63" s="110"/>
      <c r="HIB63" s="110"/>
      <c r="HIC63" s="110"/>
      <c r="HID63" s="110"/>
      <c r="HIE63" s="110"/>
      <c r="HIF63" s="110"/>
      <c r="HIG63" s="110"/>
      <c r="HIH63" s="110"/>
      <c r="HII63" s="110"/>
      <c r="HIJ63" s="110"/>
      <c r="HIK63" s="110"/>
      <c r="HIL63" s="110"/>
      <c r="HIM63" s="110"/>
      <c r="HIN63" s="110"/>
      <c r="HIO63" s="110"/>
      <c r="HIP63" s="110"/>
      <c r="HIQ63" s="110"/>
      <c r="HIR63" s="110"/>
      <c r="HIS63" s="110"/>
      <c r="HIT63" s="110"/>
      <c r="HIU63" s="110"/>
      <c r="HIV63" s="110"/>
      <c r="HIW63" s="110"/>
      <c r="HIX63" s="110"/>
      <c r="HIY63" s="110"/>
      <c r="HIZ63" s="110"/>
      <c r="HJA63" s="110"/>
      <c r="HJB63" s="110"/>
      <c r="HJC63" s="110"/>
      <c r="HJD63" s="110"/>
      <c r="HJE63" s="110"/>
      <c r="HJF63" s="110"/>
      <c r="HJG63" s="110"/>
      <c r="HJH63" s="110"/>
      <c r="HJI63" s="110"/>
      <c r="HJJ63" s="110"/>
      <c r="HJK63" s="110"/>
      <c r="HJL63" s="110"/>
      <c r="HJM63" s="110"/>
      <c r="HJN63" s="110"/>
      <c r="HJO63" s="110"/>
      <c r="HJP63" s="110"/>
      <c r="HJQ63" s="110"/>
      <c r="HJR63" s="110"/>
      <c r="HJS63" s="110"/>
      <c r="HJT63" s="110"/>
      <c r="HJU63" s="110"/>
      <c r="HJV63" s="110"/>
      <c r="HJW63" s="110"/>
      <c r="HJX63" s="110"/>
      <c r="HJY63" s="110"/>
      <c r="HJZ63" s="110"/>
      <c r="HKA63" s="110"/>
      <c r="HKB63" s="110"/>
      <c r="HKC63" s="110"/>
      <c r="HKD63" s="110"/>
      <c r="HKE63" s="110"/>
      <c r="HKF63" s="110"/>
      <c r="HKG63" s="110"/>
      <c r="HKH63" s="110"/>
      <c r="HKI63" s="110"/>
      <c r="HKJ63" s="110"/>
      <c r="HKK63" s="110"/>
      <c r="HKL63" s="110"/>
      <c r="HKM63" s="110"/>
      <c r="HKN63" s="110"/>
      <c r="HKO63" s="110"/>
      <c r="HKP63" s="110"/>
      <c r="HKQ63" s="110"/>
      <c r="HKR63" s="110"/>
      <c r="HKS63" s="110"/>
      <c r="HKT63" s="110"/>
      <c r="HKU63" s="110"/>
      <c r="HKV63" s="110"/>
      <c r="HKW63" s="110"/>
      <c r="HKX63" s="110"/>
      <c r="HKY63" s="110"/>
      <c r="HKZ63" s="110"/>
      <c r="HLA63" s="110"/>
      <c r="HLB63" s="110"/>
      <c r="HLC63" s="110"/>
      <c r="HLD63" s="110"/>
      <c r="HLE63" s="110"/>
      <c r="HLF63" s="110"/>
      <c r="HLG63" s="110"/>
      <c r="HLH63" s="110"/>
      <c r="HLI63" s="110"/>
      <c r="HLJ63" s="110"/>
      <c r="HLK63" s="110"/>
      <c r="HLL63" s="110"/>
      <c r="HLM63" s="110"/>
      <c r="HLN63" s="110"/>
      <c r="HLO63" s="110"/>
      <c r="HLP63" s="110"/>
      <c r="HLQ63" s="110"/>
      <c r="HLR63" s="110"/>
      <c r="HLS63" s="110"/>
      <c r="HLT63" s="110"/>
      <c r="HLU63" s="110"/>
      <c r="HLV63" s="110"/>
      <c r="HLW63" s="110"/>
      <c r="HLX63" s="110"/>
      <c r="HLY63" s="110"/>
      <c r="HLZ63" s="110"/>
      <c r="HMA63" s="110"/>
      <c r="HMB63" s="110"/>
      <c r="HMC63" s="110"/>
      <c r="HMD63" s="110"/>
      <c r="HME63" s="110"/>
      <c r="HMF63" s="110"/>
      <c r="HMG63" s="110"/>
      <c r="HMH63" s="110"/>
      <c r="HMI63" s="110"/>
      <c r="HMJ63" s="110"/>
      <c r="HMK63" s="110"/>
      <c r="HML63" s="110"/>
      <c r="HMM63" s="110"/>
      <c r="HMN63" s="110"/>
      <c r="HMO63" s="110"/>
      <c r="HMP63" s="110"/>
      <c r="HMQ63" s="110"/>
      <c r="HMR63" s="110"/>
      <c r="HMS63" s="110"/>
      <c r="HMT63" s="110"/>
      <c r="HMU63" s="110"/>
      <c r="HMV63" s="110"/>
      <c r="HMW63" s="110"/>
      <c r="HMX63" s="110"/>
      <c r="HMY63" s="110"/>
      <c r="HMZ63" s="110"/>
      <c r="HNA63" s="110"/>
      <c r="HNB63" s="110"/>
      <c r="HNC63" s="110"/>
      <c r="HND63" s="110"/>
      <c r="HNE63" s="110"/>
      <c r="HNF63" s="110"/>
      <c r="HNG63" s="110"/>
      <c r="HNH63" s="110"/>
      <c r="HNI63" s="110"/>
      <c r="HNJ63" s="110"/>
      <c r="HNK63" s="110"/>
      <c r="HNL63" s="110"/>
      <c r="HNM63" s="110"/>
      <c r="HNN63" s="110"/>
      <c r="HNO63" s="110"/>
      <c r="HNP63" s="110"/>
      <c r="HNQ63" s="110"/>
      <c r="HNR63" s="110"/>
      <c r="HNS63" s="110"/>
      <c r="HNT63" s="110"/>
      <c r="HNU63" s="110"/>
      <c r="HNV63" s="110"/>
      <c r="HNW63" s="110"/>
      <c r="HNX63" s="110"/>
      <c r="HNY63" s="110"/>
      <c r="HNZ63" s="110"/>
      <c r="HOA63" s="110"/>
      <c r="HOB63" s="110"/>
      <c r="HOC63" s="110"/>
      <c r="HOD63" s="110"/>
      <c r="HOE63" s="110"/>
      <c r="HOF63" s="110"/>
      <c r="HOG63" s="110"/>
      <c r="HOH63" s="110"/>
      <c r="HOI63" s="110"/>
      <c r="HOJ63" s="110"/>
      <c r="HOK63" s="110"/>
      <c r="HOL63" s="110"/>
      <c r="HOM63" s="110"/>
      <c r="HON63" s="110"/>
      <c r="HOO63" s="110"/>
      <c r="HOP63" s="110"/>
      <c r="HOQ63" s="110"/>
      <c r="HOR63" s="110"/>
      <c r="HOS63" s="110"/>
      <c r="HOT63" s="110"/>
      <c r="HOU63" s="110"/>
      <c r="HOV63" s="110"/>
      <c r="HOW63" s="110"/>
      <c r="HOX63" s="110"/>
      <c r="HOY63" s="110"/>
      <c r="HOZ63" s="110"/>
      <c r="HPA63" s="110"/>
      <c r="HPB63" s="110"/>
      <c r="HPC63" s="110"/>
      <c r="HPD63" s="110"/>
      <c r="HPE63" s="110"/>
      <c r="HPF63" s="110"/>
      <c r="HPG63" s="110"/>
      <c r="HPH63" s="110"/>
      <c r="HPI63" s="110"/>
      <c r="HPJ63" s="110"/>
      <c r="HPK63" s="110"/>
      <c r="HPL63" s="110"/>
      <c r="HPM63" s="110"/>
      <c r="HPN63" s="110"/>
      <c r="HPO63" s="110"/>
      <c r="HPP63" s="110"/>
      <c r="HPQ63" s="110"/>
      <c r="HPR63" s="110"/>
      <c r="HPS63" s="110"/>
      <c r="HPT63" s="110"/>
      <c r="HPU63" s="110"/>
      <c r="HPV63" s="110"/>
      <c r="HPW63" s="110"/>
      <c r="HPX63" s="110"/>
      <c r="HPY63" s="110"/>
      <c r="HPZ63" s="110"/>
      <c r="HQA63" s="110"/>
      <c r="HQB63" s="110"/>
      <c r="HQC63" s="110"/>
      <c r="HQD63" s="110"/>
      <c r="HQE63" s="110"/>
      <c r="HQF63" s="110"/>
      <c r="HQG63" s="110"/>
      <c r="HQH63" s="110"/>
      <c r="HQI63" s="110"/>
      <c r="HQJ63" s="110"/>
      <c r="HQK63" s="110"/>
      <c r="HQL63" s="110"/>
      <c r="HQM63" s="110"/>
      <c r="HQN63" s="110"/>
      <c r="HQO63" s="110"/>
      <c r="HQP63" s="110"/>
      <c r="HQQ63" s="110"/>
      <c r="HQR63" s="110"/>
      <c r="HQS63" s="110"/>
      <c r="HQT63" s="110"/>
      <c r="HQU63" s="110"/>
      <c r="HQV63" s="110"/>
      <c r="HQW63" s="110"/>
      <c r="HQX63" s="110"/>
      <c r="HQY63" s="110"/>
      <c r="HQZ63" s="110"/>
      <c r="HRA63" s="110"/>
      <c r="HRB63" s="110"/>
      <c r="HRC63" s="110"/>
      <c r="HRD63" s="110"/>
      <c r="HRE63" s="110"/>
      <c r="HRF63" s="110"/>
      <c r="HRG63" s="110"/>
      <c r="HRH63" s="110"/>
      <c r="HRI63" s="110"/>
      <c r="HRJ63" s="110"/>
      <c r="HRK63" s="110"/>
      <c r="HRL63" s="110"/>
      <c r="HRM63" s="110"/>
      <c r="HRN63" s="110"/>
      <c r="HRO63" s="110"/>
      <c r="HRP63" s="110"/>
      <c r="HRQ63" s="110"/>
      <c r="HRR63" s="110"/>
      <c r="HRS63" s="110"/>
      <c r="HRT63" s="110"/>
      <c r="HRU63" s="110"/>
      <c r="HRV63" s="110"/>
      <c r="HRW63" s="110"/>
      <c r="HRX63" s="110"/>
      <c r="HRY63" s="110"/>
      <c r="HRZ63" s="110"/>
      <c r="HSA63" s="110"/>
      <c r="HSB63" s="110"/>
      <c r="HSC63" s="110"/>
      <c r="HSD63" s="110"/>
      <c r="HSE63" s="110"/>
      <c r="HSF63" s="110"/>
      <c r="HSG63" s="110"/>
      <c r="HSH63" s="110"/>
      <c r="HSI63" s="110"/>
      <c r="HSJ63" s="110"/>
      <c r="HSK63" s="110"/>
      <c r="HSL63" s="110"/>
      <c r="HSM63" s="110"/>
      <c r="HSN63" s="110"/>
      <c r="HSO63" s="110"/>
      <c r="HSP63" s="110"/>
      <c r="HSQ63" s="110"/>
      <c r="HSR63" s="110"/>
      <c r="HSS63" s="110"/>
      <c r="HST63" s="110"/>
      <c r="HSU63" s="110"/>
      <c r="HSV63" s="110"/>
      <c r="HSW63" s="110"/>
      <c r="HSX63" s="110"/>
      <c r="HSY63" s="110"/>
      <c r="HSZ63" s="110"/>
      <c r="HTA63" s="110"/>
      <c r="HTB63" s="110"/>
      <c r="HTC63" s="110"/>
      <c r="HTD63" s="110"/>
      <c r="HTE63" s="110"/>
      <c r="HTF63" s="110"/>
      <c r="HTG63" s="110"/>
      <c r="HTH63" s="110"/>
      <c r="HTI63" s="110"/>
      <c r="HTJ63" s="110"/>
      <c r="HTK63" s="110"/>
      <c r="HTL63" s="110"/>
      <c r="HTM63" s="110"/>
      <c r="HTN63" s="110"/>
      <c r="HTO63" s="110"/>
      <c r="HTP63" s="110"/>
      <c r="HTQ63" s="110"/>
      <c r="HTR63" s="110"/>
      <c r="HTS63" s="110"/>
      <c r="HTT63" s="110"/>
      <c r="HTU63" s="110"/>
      <c r="HTV63" s="110"/>
      <c r="HTW63" s="110"/>
      <c r="HTX63" s="110"/>
      <c r="HTY63" s="110"/>
      <c r="HTZ63" s="110"/>
      <c r="HUA63" s="110"/>
      <c r="HUB63" s="110"/>
      <c r="HUC63" s="110"/>
      <c r="HUD63" s="110"/>
      <c r="HUE63" s="110"/>
      <c r="HUF63" s="110"/>
      <c r="HUG63" s="110"/>
      <c r="HUH63" s="110"/>
      <c r="HUI63" s="110"/>
      <c r="HUJ63" s="110"/>
      <c r="HUK63" s="110"/>
      <c r="HUL63" s="110"/>
      <c r="HUM63" s="110"/>
      <c r="HUN63" s="110"/>
      <c r="HUO63" s="110"/>
      <c r="HUP63" s="110"/>
      <c r="HUQ63" s="110"/>
      <c r="HUR63" s="110"/>
      <c r="HUS63" s="110"/>
      <c r="HUT63" s="110"/>
      <c r="HUU63" s="110"/>
      <c r="HUV63" s="110"/>
      <c r="HUW63" s="110"/>
      <c r="HUX63" s="110"/>
      <c r="HUY63" s="110"/>
      <c r="HUZ63" s="110"/>
      <c r="HVA63" s="110"/>
      <c r="HVB63" s="110"/>
      <c r="HVC63" s="110"/>
      <c r="HVD63" s="110"/>
      <c r="HVE63" s="110"/>
      <c r="HVF63" s="110"/>
      <c r="HVG63" s="110"/>
      <c r="HVH63" s="110"/>
      <c r="HVI63" s="110"/>
      <c r="HVJ63" s="110"/>
      <c r="HVK63" s="110"/>
      <c r="HVL63" s="110"/>
      <c r="HVM63" s="110"/>
      <c r="HVN63" s="110"/>
      <c r="HVO63" s="110"/>
      <c r="HVP63" s="110"/>
      <c r="HVQ63" s="110"/>
      <c r="HVR63" s="110"/>
      <c r="HVS63" s="110"/>
      <c r="HVT63" s="110"/>
      <c r="HVU63" s="110"/>
      <c r="HVV63" s="110"/>
      <c r="HVW63" s="110"/>
      <c r="HVX63" s="110"/>
      <c r="HVY63" s="110"/>
      <c r="HVZ63" s="110"/>
      <c r="HWA63" s="110"/>
      <c r="HWB63" s="110"/>
      <c r="HWC63" s="110"/>
      <c r="HWD63" s="110"/>
      <c r="HWE63" s="110"/>
      <c r="HWF63" s="110"/>
      <c r="HWG63" s="110"/>
      <c r="HWH63" s="110"/>
      <c r="HWI63" s="110"/>
      <c r="HWJ63" s="110"/>
      <c r="HWK63" s="110"/>
      <c r="HWL63" s="110"/>
      <c r="HWM63" s="110"/>
      <c r="HWN63" s="110"/>
      <c r="HWO63" s="110"/>
      <c r="HWP63" s="110"/>
      <c r="HWQ63" s="110"/>
      <c r="HWR63" s="110"/>
      <c r="HWS63" s="110"/>
      <c r="HWT63" s="110"/>
      <c r="HWU63" s="110"/>
      <c r="HWV63" s="110"/>
      <c r="HWW63" s="110"/>
      <c r="HWX63" s="110"/>
      <c r="HWY63" s="110"/>
      <c r="HWZ63" s="110"/>
      <c r="HXA63" s="110"/>
      <c r="HXB63" s="110"/>
      <c r="HXC63" s="110"/>
      <c r="HXD63" s="110"/>
      <c r="HXE63" s="110"/>
      <c r="HXF63" s="110"/>
      <c r="HXG63" s="110"/>
      <c r="HXH63" s="110"/>
      <c r="HXI63" s="110"/>
      <c r="HXJ63" s="110"/>
      <c r="HXK63" s="110"/>
      <c r="HXL63" s="110"/>
      <c r="HXM63" s="110"/>
      <c r="HXN63" s="110"/>
      <c r="HXO63" s="110"/>
      <c r="HXP63" s="110"/>
      <c r="HXQ63" s="110"/>
      <c r="HXR63" s="110"/>
      <c r="HXS63" s="110"/>
      <c r="HXT63" s="110"/>
      <c r="HXU63" s="110"/>
      <c r="HXV63" s="110"/>
      <c r="HXW63" s="110"/>
      <c r="HXX63" s="110"/>
      <c r="HXY63" s="110"/>
      <c r="HXZ63" s="110"/>
      <c r="HYA63" s="110"/>
      <c r="HYB63" s="110"/>
      <c r="HYC63" s="110"/>
      <c r="HYD63" s="110"/>
      <c r="HYE63" s="110"/>
      <c r="HYF63" s="110"/>
      <c r="HYG63" s="110"/>
      <c r="HYH63" s="110"/>
      <c r="HYI63" s="110"/>
      <c r="HYJ63" s="110"/>
      <c r="HYK63" s="110"/>
      <c r="HYL63" s="110"/>
      <c r="HYM63" s="110"/>
      <c r="HYN63" s="110"/>
      <c r="HYO63" s="110"/>
      <c r="HYP63" s="110"/>
      <c r="HYQ63" s="110"/>
      <c r="HYR63" s="110"/>
      <c r="HYS63" s="110"/>
      <c r="HYT63" s="110"/>
      <c r="HYU63" s="110"/>
      <c r="HYV63" s="110"/>
      <c r="HYW63" s="110"/>
      <c r="HYX63" s="110"/>
      <c r="HYY63" s="110"/>
      <c r="HYZ63" s="110"/>
      <c r="HZA63" s="110"/>
      <c r="HZB63" s="110"/>
      <c r="HZC63" s="110"/>
      <c r="HZD63" s="110"/>
      <c r="HZE63" s="110"/>
      <c r="HZF63" s="110"/>
      <c r="HZG63" s="110"/>
      <c r="HZH63" s="110"/>
      <c r="HZI63" s="110"/>
      <c r="HZJ63" s="110"/>
      <c r="HZK63" s="110"/>
      <c r="HZL63" s="110"/>
      <c r="HZM63" s="110"/>
      <c r="HZN63" s="110"/>
      <c r="HZO63" s="110"/>
      <c r="HZP63" s="110"/>
      <c r="HZQ63" s="110"/>
      <c r="HZR63" s="110"/>
      <c r="HZS63" s="110"/>
      <c r="HZT63" s="110"/>
      <c r="HZU63" s="110"/>
      <c r="HZV63" s="110"/>
      <c r="HZW63" s="110"/>
      <c r="HZX63" s="110"/>
      <c r="HZY63" s="110"/>
      <c r="HZZ63" s="110"/>
      <c r="IAA63" s="110"/>
      <c r="IAB63" s="110"/>
      <c r="IAC63" s="110"/>
      <c r="IAD63" s="110"/>
      <c r="IAE63" s="110"/>
      <c r="IAF63" s="110"/>
      <c r="IAG63" s="110"/>
      <c r="IAH63" s="110"/>
      <c r="IAI63" s="110"/>
      <c r="IAJ63" s="110"/>
      <c r="IAK63" s="110"/>
      <c r="IAL63" s="110"/>
      <c r="IAM63" s="110"/>
      <c r="IAN63" s="110"/>
      <c r="IAO63" s="110"/>
      <c r="IAP63" s="110"/>
      <c r="IAQ63" s="110"/>
      <c r="IAR63" s="110"/>
      <c r="IAS63" s="110"/>
      <c r="IAT63" s="110"/>
      <c r="IAU63" s="110"/>
      <c r="IAV63" s="110"/>
      <c r="IAW63" s="110"/>
      <c r="IAX63" s="110"/>
      <c r="IAY63" s="110"/>
      <c r="IAZ63" s="110"/>
      <c r="IBA63" s="110"/>
      <c r="IBB63" s="110"/>
      <c r="IBC63" s="110"/>
      <c r="IBD63" s="110"/>
      <c r="IBE63" s="110"/>
      <c r="IBF63" s="110"/>
      <c r="IBG63" s="110"/>
      <c r="IBH63" s="110"/>
      <c r="IBI63" s="110"/>
      <c r="IBJ63" s="110"/>
      <c r="IBK63" s="110"/>
      <c r="IBL63" s="110"/>
      <c r="IBM63" s="110"/>
      <c r="IBN63" s="110"/>
      <c r="IBO63" s="110"/>
      <c r="IBP63" s="110"/>
      <c r="IBQ63" s="110"/>
      <c r="IBR63" s="110"/>
      <c r="IBS63" s="110"/>
      <c r="IBT63" s="110"/>
      <c r="IBU63" s="110"/>
      <c r="IBV63" s="110"/>
      <c r="IBW63" s="110"/>
      <c r="IBX63" s="110"/>
      <c r="IBY63" s="110"/>
      <c r="IBZ63" s="110"/>
      <c r="ICA63" s="110"/>
      <c r="ICB63" s="110"/>
      <c r="ICC63" s="110"/>
      <c r="ICD63" s="110"/>
      <c r="ICE63" s="110"/>
      <c r="ICF63" s="110"/>
      <c r="ICG63" s="110"/>
      <c r="ICH63" s="110"/>
      <c r="ICI63" s="110"/>
      <c r="ICJ63" s="110"/>
      <c r="ICK63" s="110"/>
      <c r="ICL63" s="110"/>
      <c r="ICM63" s="110"/>
      <c r="ICN63" s="110"/>
      <c r="ICO63" s="110"/>
      <c r="ICP63" s="110"/>
      <c r="ICQ63" s="110"/>
      <c r="ICR63" s="110"/>
      <c r="ICS63" s="110"/>
      <c r="ICT63" s="110"/>
      <c r="ICU63" s="110"/>
      <c r="ICV63" s="110"/>
      <c r="ICW63" s="110"/>
      <c r="ICX63" s="110"/>
      <c r="ICY63" s="110"/>
      <c r="ICZ63" s="110"/>
      <c r="IDA63" s="110"/>
      <c r="IDB63" s="110"/>
      <c r="IDC63" s="110"/>
      <c r="IDD63" s="110"/>
      <c r="IDE63" s="110"/>
      <c r="IDF63" s="110"/>
      <c r="IDG63" s="110"/>
      <c r="IDH63" s="110"/>
      <c r="IDI63" s="110"/>
      <c r="IDJ63" s="110"/>
      <c r="IDK63" s="110"/>
      <c r="IDL63" s="110"/>
      <c r="IDM63" s="110"/>
      <c r="IDN63" s="110"/>
      <c r="IDO63" s="110"/>
      <c r="IDP63" s="110"/>
      <c r="IDQ63" s="110"/>
      <c r="IDR63" s="110"/>
      <c r="IDS63" s="110"/>
      <c r="IDT63" s="110"/>
      <c r="IDU63" s="110"/>
      <c r="IDV63" s="110"/>
      <c r="IDW63" s="110"/>
      <c r="IDX63" s="110"/>
      <c r="IDY63" s="110"/>
      <c r="IDZ63" s="110"/>
      <c r="IEA63" s="110"/>
      <c r="IEB63" s="110"/>
      <c r="IEC63" s="110"/>
      <c r="IED63" s="110"/>
      <c r="IEE63" s="110"/>
      <c r="IEF63" s="110"/>
      <c r="IEG63" s="110"/>
      <c r="IEH63" s="110"/>
      <c r="IEI63" s="110"/>
      <c r="IEJ63" s="110"/>
      <c r="IEK63" s="110"/>
      <c r="IEL63" s="110"/>
      <c r="IEM63" s="110"/>
      <c r="IEN63" s="110"/>
      <c r="IEO63" s="110"/>
      <c r="IEP63" s="110"/>
      <c r="IEQ63" s="110"/>
      <c r="IER63" s="110"/>
      <c r="IES63" s="110"/>
      <c r="IET63" s="110"/>
      <c r="IEU63" s="110"/>
      <c r="IEV63" s="110"/>
      <c r="IEW63" s="110"/>
      <c r="IEX63" s="110"/>
      <c r="IEY63" s="110"/>
      <c r="IEZ63" s="110"/>
      <c r="IFA63" s="110"/>
      <c r="IFB63" s="110"/>
      <c r="IFC63" s="110"/>
      <c r="IFD63" s="110"/>
      <c r="IFE63" s="110"/>
      <c r="IFF63" s="110"/>
      <c r="IFG63" s="110"/>
      <c r="IFH63" s="110"/>
      <c r="IFI63" s="110"/>
      <c r="IFJ63" s="110"/>
      <c r="IFK63" s="110"/>
      <c r="IFL63" s="110"/>
      <c r="IFM63" s="110"/>
      <c r="IFN63" s="110"/>
      <c r="IFO63" s="110"/>
      <c r="IFP63" s="110"/>
      <c r="IFQ63" s="110"/>
      <c r="IFR63" s="110"/>
      <c r="IFS63" s="110"/>
      <c r="IFT63" s="110"/>
      <c r="IFU63" s="110"/>
      <c r="IFV63" s="110"/>
      <c r="IFW63" s="110"/>
      <c r="IFX63" s="110"/>
      <c r="IFY63" s="110"/>
      <c r="IFZ63" s="110"/>
      <c r="IGA63" s="110"/>
      <c r="IGB63" s="110"/>
      <c r="IGC63" s="110"/>
      <c r="IGD63" s="110"/>
      <c r="IGE63" s="110"/>
      <c r="IGF63" s="110"/>
      <c r="IGG63" s="110"/>
      <c r="IGH63" s="110"/>
      <c r="IGI63" s="110"/>
      <c r="IGJ63" s="110"/>
      <c r="IGK63" s="110"/>
      <c r="IGL63" s="110"/>
      <c r="IGM63" s="110"/>
      <c r="IGN63" s="110"/>
      <c r="IGO63" s="110"/>
      <c r="IGP63" s="110"/>
      <c r="IGQ63" s="110"/>
      <c r="IGR63" s="110"/>
      <c r="IGS63" s="110"/>
      <c r="IGT63" s="110"/>
      <c r="IGU63" s="110"/>
      <c r="IGV63" s="110"/>
      <c r="IGW63" s="110"/>
      <c r="IGX63" s="110"/>
      <c r="IGY63" s="110"/>
      <c r="IGZ63" s="110"/>
      <c r="IHA63" s="110"/>
      <c r="IHB63" s="110"/>
      <c r="IHC63" s="110"/>
      <c r="IHD63" s="110"/>
      <c r="IHE63" s="110"/>
      <c r="IHF63" s="110"/>
      <c r="IHG63" s="110"/>
      <c r="IHH63" s="110"/>
      <c r="IHI63" s="110"/>
      <c r="IHJ63" s="110"/>
      <c r="IHK63" s="110"/>
      <c r="IHL63" s="110"/>
      <c r="IHM63" s="110"/>
      <c r="IHN63" s="110"/>
      <c r="IHO63" s="110"/>
      <c r="IHP63" s="110"/>
      <c r="IHQ63" s="110"/>
      <c r="IHR63" s="110"/>
      <c r="IHS63" s="110"/>
      <c r="IHT63" s="110"/>
      <c r="IHU63" s="110"/>
      <c r="IHV63" s="110"/>
      <c r="IHW63" s="110"/>
      <c r="IHX63" s="110"/>
      <c r="IHY63" s="110"/>
      <c r="IHZ63" s="110"/>
      <c r="IIA63" s="110"/>
      <c r="IIB63" s="110"/>
      <c r="IIC63" s="110"/>
      <c r="IID63" s="110"/>
      <c r="IIE63" s="110"/>
      <c r="IIF63" s="110"/>
      <c r="IIG63" s="110"/>
      <c r="IIH63" s="110"/>
      <c r="III63" s="110"/>
      <c r="IIJ63" s="110"/>
      <c r="IIK63" s="110"/>
      <c r="IIL63" s="110"/>
      <c r="IIM63" s="110"/>
      <c r="IIN63" s="110"/>
      <c r="IIO63" s="110"/>
      <c r="IIP63" s="110"/>
      <c r="IIQ63" s="110"/>
      <c r="IIR63" s="110"/>
      <c r="IIS63" s="110"/>
      <c r="IIT63" s="110"/>
      <c r="IIU63" s="110"/>
      <c r="IIV63" s="110"/>
      <c r="IIW63" s="110"/>
      <c r="IIX63" s="110"/>
      <c r="IIY63" s="110"/>
      <c r="IIZ63" s="110"/>
      <c r="IJA63" s="110"/>
      <c r="IJB63" s="110"/>
      <c r="IJC63" s="110"/>
      <c r="IJD63" s="110"/>
      <c r="IJE63" s="110"/>
      <c r="IJF63" s="110"/>
      <c r="IJG63" s="110"/>
      <c r="IJH63" s="110"/>
      <c r="IJI63" s="110"/>
      <c r="IJJ63" s="110"/>
      <c r="IJK63" s="110"/>
      <c r="IJL63" s="110"/>
      <c r="IJM63" s="110"/>
      <c r="IJN63" s="110"/>
      <c r="IJO63" s="110"/>
      <c r="IJP63" s="110"/>
      <c r="IJQ63" s="110"/>
      <c r="IJR63" s="110"/>
      <c r="IJS63" s="110"/>
      <c r="IJT63" s="110"/>
      <c r="IJU63" s="110"/>
      <c r="IJV63" s="110"/>
      <c r="IJW63" s="110"/>
      <c r="IJX63" s="110"/>
      <c r="IJY63" s="110"/>
      <c r="IJZ63" s="110"/>
      <c r="IKA63" s="110"/>
      <c r="IKB63" s="110"/>
      <c r="IKC63" s="110"/>
      <c r="IKD63" s="110"/>
      <c r="IKE63" s="110"/>
      <c r="IKF63" s="110"/>
      <c r="IKG63" s="110"/>
      <c r="IKH63" s="110"/>
      <c r="IKI63" s="110"/>
      <c r="IKJ63" s="110"/>
      <c r="IKK63" s="110"/>
      <c r="IKL63" s="110"/>
      <c r="IKM63" s="110"/>
      <c r="IKN63" s="110"/>
      <c r="IKO63" s="110"/>
      <c r="IKP63" s="110"/>
      <c r="IKQ63" s="110"/>
      <c r="IKR63" s="110"/>
      <c r="IKS63" s="110"/>
      <c r="IKT63" s="110"/>
      <c r="IKU63" s="110"/>
      <c r="IKV63" s="110"/>
      <c r="IKW63" s="110"/>
      <c r="IKX63" s="110"/>
      <c r="IKY63" s="110"/>
      <c r="IKZ63" s="110"/>
      <c r="ILA63" s="110"/>
      <c r="ILB63" s="110"/>
      <c r="ILC63" s="110"/>
      <c r="ILD63" s="110"/>
      <c r="ILE63" s="110"/>
      <c r="ILF63" s="110"/>
      <c r="ILG63" s="110"/>
      <c r="ILH63" s="110"/>
      <c r="ILI63" s="110"/>
      <c r="ILJ63" s="110"/>
      <c r="ILK63" s="110"/>
      <c r="ILL63" s="110"/>
      <c r="ILM63" s="110"/>
      <c r="ILN63" s="110"/>
      <c r="ILO63" s="110"/>
      <c r="ILP63" s="110"/>
      <c r="ILQ63" s="110"/>
      <c r="ILR63" s="110"/>
      <c r="ILS63" s="110"/>
      <c r="ILT63" s="110"/>
      <c r="ILU63" s="110"/>
      <c r="ILV63" s="110"/>
      <c r="ILW63" s="110"/>
      <c r="ILX63" s="110"/>
      <c r="ILY63" s="110"/>
      <c r="ILZ63" s="110"/>
      <c r="IMA63" s="110"/>
      <c r="IMB63" s="110"/>
      <c r="IMC63" s="110"/>
      <c r="IMD63" s="110"/>
      <c r="IME63" s="110"/>
      <c r="IMF63" s="110"/>
      <c r="IMG63" s="110"/>
      <c r="IMH63" s="110"/>
      <c r="IMI63" s="110"/>
      <c r="IMJ63" s="110"/>
      <c r="IMK63" s="110"/>
      <c r="IML63" s="110"/>
      <c r="IMM63" s="110"/>
      <c r="IMN63" s="110"/>
      <c r="IMO63" s="110"/>
      <c r="IMP63" s="110"/>
      <c r="IMQ63" s="110"/>
      <c r="IMR63" s="110"/>
      <c r="IMS63" s="110"/>
      <c r="IMT63" s="110"/>
      <c r="IMU63" s="110"/>
      <c r="IMV63" s="110"/>
      <c r="IMW63" s="110"/>
      <c r="IMX63" s="110"/>
      <c r="IMY63" s="110"/>
      <c r="IMZ63" s="110"/>
      <c r="INA63" s="110"/>
      <c r="INB63" s="110"/>
      <c r="INC63" s="110"/>
      <c r="IND63" s="110"/>
      <c r="INE63" s="110"/>
      <c r="INF63" s="110"/>
      <c r="ING63" s="110"/>
      <c r="INH63" s="110"/>
      <c r="INI63" s="110"/>
      <c r="INJ63" s="110"/>
      <c r="INK63" s="110"/>
      <c r="INL63" s="110"/>
      <c r="INM63" s="110"/>
      <c r="INN63" s="110"/>
      <c r="INO63" s="110"/>
      <c r="INP63" s="110"/>
      <c r="INQ63" s="110"/>
      <c r="INR63" s="110"/>
      <c r="INS63" s="110"/>
      <c r="INT63" s="110"/>
      <c r="INU63" s="110"/>
      <c r="INV63" s="110"/>
      <c r="INW63" s="110"/>
      <c r="INX63" s="110"/>
      <c r="INY63" s="110"/>
      <c r="INZ63" s="110"/>
      <c r="IOA63" s="110"/>
      <c r="IOB63" s="110"/>
      <c r="IOC63" s="110"/>
      <c r="IOD63" s="110"/>
      <c r="IOE63" s="110"/>
      <c r="IOF63" s="110"/>
      <c r="IOG63" s="110"/>
      <c r="IOH63" s="110"/>
      <c r="IOI63" s="110"/>
      <c r="IOJ63" s="110"/>
      <c r="IOK63" s="110"/>
      <c r="IOL63" s="110"/>
      <c r="IOM63" s="110"/>
      <c r="ION63" s="110"/>
      <c r="IOO63" s="110"/>
      <c r="IOP63" s="110"/>
      <c r="IOQ63" s="110"/>
      <c r="IOR63" s="110"/>
      <c r="IOS63" s="110"/>
      <c r="IOT63" s="110"/>
      <c r="IOU63" s="110"/>
      <c r="IOV63" s="110"/>
      <c r="IOW63" s="110"/>
      <c r="IOX63" s="110"/>
      <c r="IOY63" s="110"/>
      <c r="IOZ63" s="110"/>
      <c r="IPA63" s="110"/>
      <c r="IPB63" s="110"/>
      <c r="IPC63" s="110"/>
      <c r="IPD63" s="110"/>
      <c r="IPE63" s="110"/>
      <c r="IPF63" s="110"/>
      <c r="IPG63" s="110"/>
      <c r="IPH63" s="110"/>
      <c r="IPI63" s="110"/>
      <c r="IPJ63" s="110"/>
      <c r="IPK63" s="110"/>
      <c r="IPL63" s="110"/>
      <c r="IPM63" s="110"/>
      <c r="IPN63" s="110"/>
      <c r="IPO63" s="110"/>
      <c r="IPP63" s="110"/>
      <c r="IPQ63" s="110"/>
      <c r="IPR63" s="110"/>
      <c r="IPS63" s="110"/>
      <c r="IPT63" s="110"/>
      <c r="IPU63" s="110"/>
      <c r="IPV63" s="110"/>
      <c r="IPW63" s="110"/>
      <c r="IPX63" s="110"/>
      <c r="IPY63" s="110"/>
      <c r="IPZ63" s="110"/>
      <c r="IQA63" s="110"/>
      <c r="IQB63" s="110"/>
      <c r="IQC63" s="110"/>
      <c r="IQD63" s="110"/>
      <c r="IQE63" s="110"/>
      <c r="IQF63" s="110"/>
      <c r="IQG63" s="110"/>
      <c r="IQH63" s="110"/>
      <c r="IQI63" s="110"/>
      <c r="IQJ63" s="110"/>
      <c r="IQK63" s="110"/>
      <c r="IQL63" s="110"/>
      <c r="IQM63" s="110"/>
      <c r="IQN63" s="110"/>
      <c r="IQO63" s="110"/>
      <c r="IQP63" s="110"/>
      <c r="IQQ63" s="110"/>
      <c r="IQR63" s="110"/>
      <c r="IQS63" s="110"/>
      <c r="IQT63" s="110"/>
      <c r="IQU63" s="110"/>
      <c r="IQV63" s="110"/>
      <c r="IQW63" s="110"/>
      <c r="IQX63" s="110"/>
      <c r="IQY63" s="110"/>
      <c r="IQZ63" s="110"/>
      <c r="IRA63" s="110"/>
      <c r="IRB63" s="110"/>
      <c r="IRC63" s="110"/>
      <c r="IRD63" s="110"/>
      <c r="IRE63" s="110"/>
      <c r="IRF63" s="110"/>
      <c r="IRG63" s="110"/>
      <c r="IRH63" s="110"/>
      <c r="IRI63" s="110"/>
      <c r="IRJ63" s="110"/>
      <c r="IRK63" s="110"/>
      <c r="IRL63" s="110"/>
      <c r="IRM63" s="110"/>
      <c r="IRN63" s="110"/>
      <c r="IRO63" s="110"/>
      <c r="IRP63" s="110"/>
      <c r="IRQ63" s="110"/>
      <c r="IRR63" s="110"/>
      <c r="IRS63" s="110"/>
      <c r="IRT63" s="110"/>
      <c r="IRU63" s="110"/>
      <c r="IRV63" s="110"/>
      <c r="IRW63" s="110"/>
      <c r="IRX63" s="110"/>
      <c r="IRY63" s="110"/>
      <c r="IRZ63" s="110"/>
      <c r="ISA63" s="110"/>
      <c r="ISB63" s="110"/>
      <c r="ISC63" s="110"/>
      <c r="ISD63" s="110"/>
      <c r="ISE63" s="110"/>
      <c r="ISF63" s="110"/>
      <c r="ISG63" s="110"/>
      <c r="ISH63" s="110"/>
      <c r="ISI63" s="110"/>
      <c r="ISJ63" s="110"/>
      <c r="ISK63" s="110"/>
      <c r="ISL63" s="110"/>
      <c r="ISM63" s="110"/>
      <c r="ISN63" s="110"/>
      <c r="ISO63" s="110"/>
      <c r="ISP63" s="110"/>
      <c r="ISQ63" s="110"/>
      <c r="ISR63" s="110"/>
      <c r="ISS63" s="110"/>
      <c r="IST63" s="110"/>
      <c r="ISU63" s="110"/>
      <c r="ISV63" s="110"/>
      <c r="ISW63" s="110"/>
      <c r="ISX63" s="110"/>
      <c r="ISY63" s="110"/>
      <c r="ISZ63" s="110"/>
      <c r="ITA63" s="110"/>
      <c r="ITB63" s="110"/>
      <c r="ITC63" s="110"/>
      <c r="ITD63" s="110"/>
      <c r="ITE63" s="110"/>
      <c r="ITF63" s="110"/>
      <c r="ITG63" s="110"/>
      <c r="ITH63" s="110"/>
      <c r="ITI63" s="110"/>
      <c r="ITJ63" s="110"/>
      <c r="ITK63" s="110"/>
      <c r="ITL63" s="110"/>
      <c r="ITM63" s="110"/>
      <c r="ITN63" s="110"/>
      <c r="ITO63" s="110"/>
      <c r="ITP63" s="110"/>
      <c r="ITQ63" s="110"/>
      <c r="ITR63" s="110"/>
      <c r="ITS63" s="110"/>
      <c r="ITT63" s="110"/>
      <c r="ITU63" s="110"/>
      <c r="ITV63" s="110"/>
      <c r="ITW63" s="110"/>
      <c r="ITX63" s="110"/>
      <c r="ITY63" s="110"/>
      <c r="ITZ63" s="110"/>
      <c r="IUA63" s="110"/>
      <c r="IUB63" s="110"/>
      <c r="IUC63" s="110"/>
      <c r="IUD63" s="110"/>
      <c r="IUE63" s="110"/>
      <c r="IUF63" s="110"/>
      <c r="IUG63" s="110"/>
      <c r="IUH63" s="110"/>
      <c r="IUI63" s="110"/>
      <c r="IUJ63" s="110"/>
      <c r="IUK63" s="110"/>
      <c r="IUL63" s="110"/>
      <c r="IUM63" s="110"/>
      <c r="IUN63" s="110"/>
      <c r="IUO63" s="110"/>
      <c r="IUP63" s="110"/>
      <c r="IUQ63" s="110"/>
      <c r="IUR63" s="110"/>
      <c r="IUS63" s="110"/>
      <c r="IUT63" s="110"/>
      <c r="IUU63" s="110"/>
      <c r="IUV63" s="110"/>
      <c r="IUW63" s="110"/>
      <c r="IUX63" s="110"/>
      <c r="IUY63" s="110"/>
      <c r="IUZ63" s="110"/>
      <c r="IVA63" s="110"/>
      <c r="IVB63" s="110"/>
      <c r="IVC63" s="110"/>
      <c r="IVD63" s="110"/>
      <c r="IVE63" s="110"/>
      <c r="IVF63" s="110"/>
      <c r="IVG63" s="110"/>
      <c r="IVH63" s="110"/>
      <c r="IVI63" s="110"/>
      <c r="IVJ63" s="110"/>
      <c r="IVK63" s="110"/>
      <c r="IVL63" s="110"/>
      <c r="IVM63" s="110"/>
      <c r="IVN63" s="110"/>
      <c r="IVO63" s="110"/>
      <c r="IVP63" s="110"/>
      <c r="IVQ63" s="110"/>
      <c r="IVR63" s="110"/>
      <c r="IVS63" s="110"/>
      <c r="IVT63" s="110"/>
      <c r="IVU63" s="110"/>
      <c r="IVV63" s="110"/>
      <c r="IVW63" s="110"/>
      <c r="IVX63" s="110"/>
      <c r="IVY63" s="110"/>
      <c r="IVZ63" s="110"/>
      <c r="IWA63" s="110"/>
      <c r="IWB63" s="110"/>
      <c r="IWC63" s="110"/>
      <c r="IWD63" s="110"/>
      <c r="IWE63" s="110"/>
      <c r="IWF63" s="110"/>
      <c r="IWG63" s="110"/>
      <c r="IWH63" s="110"/>
      <c r="IWI63" s="110"/>
      <c r="IWJ63" s="110"/>
      <c r="IWK63" s="110"/>
      <c r="IWL63" s="110"/>
      <c r="IWM63" s="110"/>
      <c r="IWN63" s="110"/>
      <c r="IWO63" s="110"/>
      <c r="IWP63" s="110"/>
      <c r="IWQ63" s="110"/>
      <c r="IWR63" s="110"/>
      <c r="IWS63" s="110"/>
      <c r="IWT63" s="110"/>
      <c r="IWU63" s="110"/>
      <c r="IWV63" s="110"/>
      <c r="IWW63" s="110"/>
      <c r="IWX63" s="110"/>
      <c r="IWY63" s="110"/>
      <c r="IWZ63" s="110"/>
      <c r="IXA63" s="110"/>
      <c r="IXB63" s="110"/>
      <c r="IXC63" s="110"/>
      <c r="IXD63" s="110"/>
      <c r="IXE63" s="110"/>
      <c r="IXF63" s="110"/>
      <c r="IXG63" s="110"/>
      <c r="IXH63" s="110"/>
      <c r="IXI63" s="110"/>
      <c r="IXJ63" s="110"/>
      <c r="IXK63" s="110"/>
      <c r="IXL63" s="110"/>
      <c r="IXM63" s="110"/>
      <c r="IXN63" s="110"/>
      <c r="IXO63" s="110"/>
      <c r="IXP63" s="110"/>
      <c r="IXQ63" s="110"/>
      <c r="IXR63" s="110"/>
      <c r="IXS63" s="110"/>
      <c r="IXT63" s="110"/>
      <c r="IXU63" s="110"/>
      <c r="IXV63" s="110"/>
      <c r="IXW63" s="110"/>
      <c r="IXX63" s="110"/>
      <c r="IXY63" s="110"/>
      <c r="IXZ63" s="110"/>
      <c r="IYA63" s="110"/>
      <c r="IYB63" s="110"/>
      <c r="IYC63" s="110"/>
      <c r="IYD63" s="110"/>
      <c r="IYE63" s="110"/>
      <c r="IYF63" s="110"/>
      <c r="IYG63" s="110"/>
      <c r="IYH63" s="110"/>
      <c r="IYI63" s="110"/>
      <c r="IYJ63" s="110"/>
      <c r="IYK63" s="110"/>
      <c r="IYL63" s="110"/>
      <c r="IYM63" s="110"/>
      <c r="IYN63" s="110"/>
      <c r="IYO63" s="110"/>
      <c r="IYP63" s="110"/>
      <c r="IYQ63" s="110"/>
      <c r="IYR63" s="110"/>
      <c r="IYS63" s="110"/>
      <c r="IYT63" s="110"/>
      <c r="IYU63" s="110"/>
      <c r="IYV63" s="110"/>
      <c r="IYW63" s="110"/>
      <c r="IYX63" s="110"/>
      <c r="IYY63" s="110"/>
      <c r="IYZ63" s="110"/>
      <c r="IZA63" s="110"/>
      <c r="IZB63" s="110"/>
      <c r="IZC63" s="110"/>
      <c r="IZD63" s="110"/>
      <c r="IZE63" s="110"/>
      <c r="IZF63" s="110"/>
      <c r="IZG63" s="110"/>
      <c r="IZH63" s="110"/>
      <c r="IZI63" s="110"/>
      <c r="IZJ63" s="110"/>
      <c r="IZK63" s="110"/>
      <c r="IZL63" s="110"/>
      <c r="IZM63" s="110"/>
      <c r="IZN63" s="110"/>
      <c r="IZO63" s="110"/>
      <c r="IZP63" s="110"/>
      <c r="IZQ63" s="110"/>
      <c r="IZR63" s="110"/>
      <c r="IZS63" s="110"/>
      <c r="IZT63" s="110"/>
      <c r="IZU63" s="110"/>
      <c r="IZV63" s="110"/>
      <c r="IZW63" s="110"/>
      <c r="IZX63" s="110"/>
      <c r="IZY63" s="110"/>
      <c r="IZZ63" s="110"/>
      <c r="JAA63" s="110"/>
      <c r="JAB63" s="110"/>
      <c r="JAC63" s="110"/>
      <c r="JAD63" s="110"/>
      <c r="JAE63" s="110"/>
      <c r="JAF63" s="110"/>
      <c r="JAG63" s="110"/>
      <c r="JAH63" s="110"/>
      <c r="JAI63" s="110"/>
      <c r="JAJ63" s="110"/>
      <c r="JAK63" s="110"/>
      <c r="JAL63" s="110"/>
      <c r="JAM63" s="110"/>
      <c r="JAN63" s="110"/>
      <c r="JAO63" s="110"/>
      <c r="JAP63" s="110"/>
      <c r="JAQ63" s="110"/>
      <c r="JAR63" s="110"/>
      <c r="JAS63" s="110"/>
      <c r="JAT63" s="110"/>
      <c r="JAU63" s="110"/>
      <c r="JAV63" s="110"/>
      <c r="JAW63" s="110"/>
      <c r="JAX63" s="110"/>
      <c r="JAY63" s="110"/>
      <c r="JAZ63" s="110"/>
      <c r="JBA63" s="110"/>
      <c r="JBB63" s="110"/>
      <c r="JBC63" s="110"/>
      <c r="JBD63" s="110"/>
      <c r="JBE63" s="110"/>
      <c r="JBF63" s="110"/>
      <c r="JBG63" s="110"/>
      <c r="JBH63" s="110"/>
      <c r="JBI63" s="110"/>
      <c r="JBJ63" s="110"/>
      <c r="JBK63" s="110"/>
      <c r="JBL63" s="110"/>
      <c r="JBM63" s="110"/>
      <c r="JBN63" s="110"/>
      <c r="JBO63" s="110"/>
      <c r="JBP63" s="110"/>
      <c r="JBQ63" s="110"/>
      <c r="JBR63" s="110"/>
      <c r="JBS63" s="110"/>
      <c r="JBT63" s="110"/>
      <c r="JBU63" s="110"/>
      <c r="JBV63" s="110"/>
      <c r="JBW63" s="110"/>
      <c r="JBX63" s="110"/>
      <c r="JBY63" s="110"/>
      <c r="JBZ63" s="110"/>
      <c r="JCA63" s="110"/>
      <c r="JCB63" s="110"/>
      <c r="JCC63" s="110"/>
      <c r="JCD63" s="110"/>
      <c r="JCE63" s="110"/>
      <c r="JCF63" s="110"/>
      <c r="JCG63" s="110"/>
      <c r="JCH63" s="110"/>
      <c r="JCI63" s="110"/>
      <c r="JCJ63" s="110"/>
      <c r="JCK63" s="110"/>
      <c r="JCL63" s="110"/>
      <c r="JCM63" s="110"/>
      <c r="JCN63" s="110"/>
      <c r="JCO63" s="110"/>
      <c r="JCP63" s="110"/>
      <c r="JCQ63" s="110"/>
      <c r="JCR63" s="110"/>
      <c r="JCS63" s="110"/>
      <c r="JCT63" s="110"/>
      <c r="JCU63" s="110"/>
      <c r="JCV63" s="110"/>
      <c r="JCW63" s="110"/>
      <c r="JCX63" s="110"/>
      <c r="JCY63" s="110"/>
      <c r="JCZ63" s="110"/>
      <c r="JDA63" s="110"/>
      <c r="JDB63" s="110"/>
      <c r="JDC63" s="110"/>
      <c r="JDD63" s="110"/>
      <c r="JDE63" s="110"/>
      <c r="JDF63" s="110"/>
      <c r="JDG63" s="110"/>
      <c r="JDH63" s="110"/>
      <c r="JDI63" s="110"/>
      <c r="JDJ63" s="110"/>
      <c r="JDK63" s="110"/>
      <c r="JDL63" s="110"/>
      <c r="JDM63" s="110"/>
      <c r="JDN63" s="110"/>
      <c r="JDO63" s="110"/>
      <c r="JDP63" s="110"/>
      <c r="JDQ63" s="110"/>
      <c r="JDR63" s="110"/>
      <c r="JDS63" s="110"/>
      <c r="JDT63" s="110"/>
      <c r="JDU63" s="110"/>
      <c r="JDV63" s="110"/>
      <c r="JDW63" s="110"/>
      <c r="JDX63" s="110"/>
      <c r="JDY63" s="110"/>
      <c r="JDZ63" s="110"/>
      <c r="JEA63" s="110"/>
      <c r="JEB63" s="110"/>
      <c r="JEC63" s="110"/>
      <c r="JED63" s="110"/>
      <c r="JEE63" s="110"/>
      <c r="JEF63" s="110"/>
      <c r="JEG63" s="110"/>
      <c r="JEH63" s="110"/>
      <c r="JEI63" s="110"/>
      <c r="JEJ63" s="110"/>
      <c r="JEK63" s="110"/>
      <c r="JEL63" s="110"/>
      <c r="JEM63" s="110"/>
      <c r="JEN63" s="110"/>
      <c r="JEO63" s="110"/>
      <c r="JEP63" s="110"/>
      <c r="JEQ63" s="110"/>
      <c r="JER63" s="110"/>
      <c r="JES63" s="110"/>
      <c r="JET63" s="110"/>
      <c r="JEU63" s="110"/>
      <c r="JEV63" s="110"/>
      <c r="JEW63" s="110"/>
      <c r="JEX63" s="110"/>
      <c r="JEY63" s="110"/>
      <c r="JEZ63" s="110"/>
      <c r="JFA63" s="110"/>
      <c r="JFB63" s="110"/>
      <c r="JFC63" s="110"/>
      <c r="JFD63" s="110"/>
      <c r="JFE63" s="110"/>
      <c r="JFF63" s="110"/>
      <c r="JFG63" s="110"/>
      <c r="JFH63" s="110"/>
      <c r="JFI63" s="110"/>
      <c r="JFJ63" s="110"/>
      <c r="JFK63" s="110"/>
      <c r="JFL63" s="110"/>
      <c r="JFM63" s="110"/>
      <c r="JFN63" s="110"/>
      <c r="JFO63" s="110"/>
      <c r="JFP63" s="110"/>
      <c r="JFQ63" s="110"/>
      <c r="JFR63" s="110"/>
      <c r="JFS63" s="110"/>
      <c r="JFT63" s="110"/>
      <c r="JFU63" s="110"/>
      <c r="JFV63" s="110"/>
      <c r="JFW63" s="110"/>
      <c r="JFX63" s="110"/>
      <c r="JFY63" s="110"/>
      <c r="JFZ63" s="110"/>
      <c r="JGA63" s="110"/>
      <c r="JGB63" s="110"/>
      <c r="JGC63" s="110"/>
      <c r="JGD63" s="110"/>
      <c r="JGE63" s="110"/>
      <c r="JGF63" s="110"/>
      <c r="JGG63" s="110"/>
      <c r="JGH63" s="110"/>
      <c r="JGI63" s="110"/>
      <c r="JGJ63" s="110"/>
      <c r="JGK63" s="110"/>
      <c r="JGL63" s="110"/>
      <c r="JGM63" s="110"/>
      <c r="JGN63" s="110"/>
      <c r="JGO63" s="110"/>
      <c r="JGP63" s="110"/>
      <c r="JGQ63" s="110"/>
      <c r="JGR63" s="110"/>
      <c r="JGS63" s="110"/>
      <c r="JGT63" s="110"/>
      <c r="JGU63" s="110"/>
      <c r="JGV63" s="110"/>
      <c r="JGW63" s="110"/>
      <c r="JGX63" s="110"/>
      <c r="JGY63" s="110"/>
      <c r="JGZ63" s="110"/>
      <c r="JHA63" s="110"/>
      <c r="JHB63" s="110"/>
      <c r="JHC63" s="110"/>
      <c r="JHD63" s="110"/>
      <c r="JHE63" s="110"/>
      <c r="JHF63" s="110"/>
      <c r="JHG63" s="110"/>
      <c r="JHH63" s="110"/>
      <c r="JHI63" s="110"/>
      <c r="JHJ63" s="110"/>
      <c r="JHK63" s="110"/>
      <c r="JHL63" s="110"/>
      <c r="JHM63" s="110"/>
      <c r="JHN63" s="110"/>
      <c r="JHO63" s="110"/>
      <c r="JHP63" s="110"/>
      <c r="JHQ63" s="110"/>
      <c r="JHR63" s="110"/>
      <c r="JHS63" s="110"/>
      <c r="JHT63" s="110"/>
      <c r="JHU63" s="110"/>
      <c r="JHV63" s="110"/>
      <c r="JHW63" s="110"/>
      <c r="JHX63" s="110"/>
      <c r="JHY63" s="110"/>
      <c r="JHZ63" s="110"/>
      <c r="JIA63" s="110"/>
      <c r="JIB63" s="110"/>
      <c r="JIC63" s="110"/>
      <c r="JID63" s="110"/>
      <c r="JIE63" s="110"/>
      <c r="JIF63" s="110"/>
      <c r="JIG63" s="110"/>
      <c r="JIH63" s="110"/>
      <c r="JII63" s="110"/>
      <c r="JIJ63" s="110"/>
      <c r="JIK63" s="110"/>
      <c r="JIL63" s="110"/>
      <c r="JIM63" s="110"/>
      <c r="JIN63" s="110"/>
      <c r="JIO63" s="110"/>
      <c r="JIP63" s="110"/>
      <c r="JIQ63" s="110"/>
      <c r="JIR63" s="110"/>
      <c r="JIS63" s="110"/>
      <c r="JIT63" s="110"/>
      <c r="JIU63" s="110"/>
      <c r="JIV63" s="110"/>
      <c r="JIW63" s="110"/>
      <c r="JIX63" s="110"/>
      <c r="JIY63" s="110"/>
      <c r="JIZ63" s="110"/>
      <c r="JJA63" s="110"/>
      <c r="JJB63" s="110"/>
      <c r="JJC63" s="110"/>
      <c r="JJD63" s="110"/>
      <c r="JJE63" s="110"/>
      <c r="JJF63" s="110"/>
      <c r="JJG63" s="110"/>
      <c r="JJH63" s="110"/>
      <c r="JJI63" s="110"/>
      <c r="JJJ63" s="110"/>
      <c r="JJK63" s="110"/>
      <c r="JJL63" s="110"/>
      <c r="JJM63" s="110"/>
      <c r="JJN63" s="110"/>
      <c r="JJO63" s="110"/>
      <c r="JJP63" s="110"/>
      <c r="JJQ63" s="110"/>
      <c r="JJR63" s="110"/>
      <c r="JJS63" s="110"/>
      <c r="JJT63" s="110"/>
      <c r="JJU63" s="110"/>
      <c r="JJV63" s="110"/>
      <c r="JJW63" s="110"/>
      <c r="JJX63" s="110"/>
      <c r="JJY63" s="110"/>
      <c r="JJZ63" s="110"/>
      <c r="JKA63" s="110"/>
      <c r="JKB63" s="110"/>
      <c r="JKC63" s="110"/>
      <c r="JKD63" s="110"/>
      <c r="JKE63" s="110"/>
      <c r="JKF63" s="110"/>
      <c r="JKG63" s="110"/>
      <c r="JKH63" s="110"/>
      <c r="JKI63" s="110"/>
      <c r="JKJ63" s="110"/>
      <c r="JKK63" s="110"/>
      <c r="JKL63" s="110"/>
      <c r="JKM63" s="110"/>
      <c r="JKN63" s="110"/>
      <c r="JKO63" s="110"/>
      <c r="JKP63" s="110"/>
      <c r="JKQ63" s="110"/>
      <c r="JKR63" s="110"/>
      <c r="JKS63" s="110"/>
      <c r="JKT63" s="110"/>
      <c r="JKU63" s="110"/>
      <c r="JKV63" s="110"/>
      <c r="JKW63" s="110"/>
      <c r="JKX63" s="110"/>
      <c r="JKY63" s="110"/>
      <c r="JKZ63" s="110"/>
      <c r="JLA63" s="110"/>
      <c r="JLB63" s="110"/>
      <c r="JLC63" s="110"/>
      <c r="JLD63" s="110"/>
      <c r="JLE63" s="110"/>
      <c r="JLF63" s="110"/>
      <c r="JLG63" s="110"/>
      <c r="JLH63" s="110"/>
      <c r="JLI63" s="110"/>
      <c r="JLJ63" s="110"/>
      <c r="JLK63" s="110"/>
      <c r="JLL63" s="110"/>
      <c r="JLM63" s="110"/>
      <c r="JLN63" s="110"/>
      <c r="JLO63" s="110"/>
      <c r="JLP63" s="110"/>
      <c r="JLQ63" s="110"/>
      <c r="JLR63" s="110"/>
      <c r="JLS63" s="110"/>
      <c r="JLT63" s="110"/>
      <c r="JLU63" s="110"/>
      <c r="JLV63" s="110"/>
      <c r="JLW63" s="110"/>
      <c r="JLX63" s="110"/>
      <c r="JLY63" s="110"/>
      <c r="JLZ63" s="110"/>
      <c r="JMA63" s="110"/>
      <c r="JMB63" s="110"/>
      <c r="JMC63" s="110"/>
      <c r="JMD63" s="110"/>
      <c r="JME63" s="110"/>
      <c r="JMF63" s="110"/>
      <c r="JMG63" s="110"/>
      <c r="JMH63" s="110"/>
      <c r="JMI63" s="110"/>
      <c r="JMJ63" s="110"/>
      <c r="JMK63" s="110"/>
      <c r="JML63" s="110"/>
      <c r="JMM63" s="110"/>
      <c r="JMN63" s="110"/>
      <c r="JMO63" s="110"/>
      <c r="JMP63" s="110"/>
      <c r="JMQ63" s="110"/>
      <c r="JMR63" s="110"/>
      <c r="JMS63" s="110"/>
      <c r="JMT63" s="110"/>
      <c r="JMU63" s="110"/>
      <c r="JMV63" s="110"/>
      <c r="JMW63" s="110"/>
      <c r="JMX63" s="110"/>
      <c r="JMY63" s="110"/>
      <c r="JMZ63" s="110"/>
      <c r="JNA63" s="110"/>
      <c r="JNB63" s="110"/>
      <c r="JNC63" s="110"/>
      <c r="JND63" s="110"/>
      <c r="JNE63" s="110"/>
      <c r="JNF63" s="110"/>
      <c r="JNG63" s="110"/>
      <c r="JNH63" s="110"/>
      <c r="JNI63" s="110"/>
      <c r="JNJ63" s="110"/>
      <c r="JNK63" s="110"/>
      <c r="JNL63" s="110"/>
      <c r="JNM63" s="110"/>
      <c r="JNN63" s="110"/>
      <c r="JNO63" s="110"/>
      <c r="JNP63" s="110"/>
      <c r="JNQ63" s="110"/>
      <c r="JNR63" s="110"/>
      <c r="JNS63" s="110"/>
      <c r="JNT63" s="110"/>
      <c r="JNU63" s="110"/>
      <c r="JNV63" s="110"/>
      <c r="JNW63" s="110"/>
      <c r="JNX63" s="110"/>
      <c r="JNY63" s="110"/>
      <c r="JNZ63" s="110"/>
      <c r="JOA63" s="110"/>
      <c r="JOB63" s="110"/>
      <c r="JOC63" s="110"/>
      <c r="JOD63" s="110"/>
      <c r="JOE63" s="110"/>
      <c r="JOF63" s="110"/>
      <c r="JOG63" s="110"/>
      <c r="JOH63" s="110"/>
      <c r="JOI63" s="110"/>
      <c r="JOJ63" s="110"/>
      <c r="JOK63" s="110"/>
      <c r="JOL63" s="110"/>
      <c r="JOM63" s="110"/>
      <c r="JON63" s="110"/>
      <c r="JOO63" s="110"/>
      <c r="JOP63" s="110"/>
      <c r="JOQ63" s="110"/>
      <c r="JOR63" s="110"/>
      <c r="JOS63" s="110"/>
      <c r="JOT63" s="110"/>
      <c r="JOU63" s="110"/>
      <c r="JOV63" s="110"/>
      <c r="JOW63" s="110"/>
      <c r="JOX63" s="110"/>
      <c r="JOY63" s="110"/>
      <c r="JOZ63" s="110"/>
      <c r="JPA63" s="110"/>
      <c r="JPB63" s="110"/>
      <c r="JPC63" s="110"/>
      <c r="JPD63" s="110"/>
      <c r="JPE63" s="110"/>
      <c r="JPF63" s="110"/>
      <c r="JPG63" s="110"/>
      <c r="JPH63" s="110"/>
      <c r="JPI63" s="110"/>
      <c r="JPJ63" s="110"/>
      <c r="JPK63" s="110"/>
      <c r="JPL63" s="110"/>
      <c r="JPM63" s="110"/>
      <c r="JPN63" s="110"/>
      <c r="JPO63" s="110"/>
      <c r="JPP63" s="110"/>
      <c r="JPQ63" s="110"/>
      <c r="JPR63" s="110"/>
      <c r="JPS63" s="110"/>
      <c r="JPT63" s="110"/>
      <c r="JPU63" s="110"/>
      <c r="JPV63" s="110"/>
      <c r="JPW63" s="110"/>
      <c r="JPX63" s="110"/>
      <c r="JPY63" s="110"/>
      <c r="JPZ63" s="110"/>
      <c r="JQA63" s="110"/>
      <c r="JQB63" s="110"/>
      <c r="JQC63" s="110"/>
      <c r="JQD63" s="110"/>
      <c r="JQE63" s="110"/>
      <c r="JQF63" s="110"/>
      <c r="JQG63" s="110"/>
      <c r="JQH63" s="110"/>
      <c r="JQI63" s="110"/>
      <c r="JQJ63" s="110"/>
      <c r="JQK63" s="110"/>
      <c r="JQL63" s="110"/>
      <c r="JQM63" s="110"/>
      <c r="JQN63" s="110"/>
      <c r="JQO63" s="110"/>
      <c r="JQP63" s="110"/>
      <c r="JQQ63" s="110"/>
      <c r="JQR63" s="110"/>
      <c r="JQS63" s="110"/>
      <c r="JQT63" s="110"/>
      <c r="JQU63" s="110"/>
      <c r="JQV63" s="110"/>
      <c r="JQW63" s="110"/>
      <c r="JQX63" s="110"/>
      <c r="JQY63" s="110"/>
      <c r="JQZ63" s="110"/>
      <c r="JRA63" s="110"/>
      <c r="JRB63" s="110"/>
      <c r="JRC63" s="110"/>
      <c r="JRD63" s="110"/>
      <c r="JRE63" s="110"/>
      <c r="JRF63" s="110"/>
      <c r="JRG63" s="110"/>
      <c r="JRH63" s="110"/>
      <c r="JRI63" s="110"/>
      <c r="JRJ63" s="110"/>
      <c r="JRK63" s="110"/>
      <c r="JRL63" s="110"/>
      <c r="JRM63" s="110"/>
      <c r="JRN63" s="110"/>
      <c r="JRO63" s="110"/>
      <c r="JRP63" s="110"/>
      <c r="JRQ63" s="110"/>
      <c r="JRR63" s="110"/>
      <c r="JRS63" s="110"/>
      <c r="JRT63" s="110"/>
      <c r="JRU63" s="110"/>
      <c r="JRV63" s="110"/>
      <c r="JRW63" s="110"/>
      <c r="JRX63" s="110"/>
      <c r="JRY63" s="110"/>
      <c r="JRZ63" s="110"/>
      <c r="JSA63" s="110"/>
      <c r="JSB63" s="110"/>
      <c r="JSC63" s="110"/>
      <c r="JSD63" s="110"/>
      <c r="JSE63" s="110"/>
      <c r="JSF63" s="110"/>
      <c r="JSG63" s="110"/>
      <c r="JSH63" s="110"/>
      <c r="JSI63" s="110"/>
      <c r="JSJ63" s="110"/>
      <c r="JSK63" s="110"/>
      <c r="JSL63" s="110"/>
      <c r="JSM63" s="110"/>
      <c r="JSN63" s="110"/>
      <c r="JSO63" s="110"/>
      <c r="JSP63" s="110"/>
      <c r="JSQ63" s="110"/>
      <c r="JSR63" s="110"/>
      <c r="JSS63" s="110"/>
      <c r="JST63" s="110"/>
      <c r="JSU63" s="110"/>
      <c r="JSV63" s="110"/>
      <c r="JSW63" s="110"/>
      <c r="JSX63" s="110"/>
      <c r="JSY63" s="110"/>
      <c r="JSZ63" s="110"/>
      <c r="JTA63" s="110"/>
      <c r="JTB63" s="110"/>
      <c r="JTC63" s="110"/>
      <c r="JTD63" s="110"/>
      <c r="JTE63" s="110"/>
      <c r="JTF63" s="110"/>
      <c r="JTG63" s="110"/>
      <c r="JTH63" s="110"/>
      <c r="JTI63" s="110"/>
      <c r="JTJ63" s="110"/>
      <c r="JTK63" s="110"/>
      <c r="JTL63" s="110"/>
      <c r="JTM63" s="110"/>
      <c r="JTN63" s="110"/>
      <c r="JTO63" s="110"/>
      <c r="JTP63" s="110"/>
      <c r="JTQ63" s="110"/>
      <c r="JTR63" s="110"/>
      <c r="JTS63" s="110"/>
      <c r="JTT63" s="110"/>
      <c r="JTU63" s="110"/>
      <c r="JTV63" s="110"/>
      <c r="JTW63" s="110"/>
      <c r="JTX63" s="110"/>
      <c r="JTY63" s="110"/>
      <c r="JTZ63" s="110"/>
      <c r="JUA63" s="110"/>
      <c r="JUB63" s="110"/>
      <c r="JUC63" s="110"/>
      <c r="JUD63" s="110"/>
      <c r="JUE63" s="110"/>
      <c r="JUF63" s="110"/>
      <c r="JUG63" s="110"/>
      <c r="JUH63" s="110"/>
      <c r="JUI63" s="110"/>
      <c r="JUJ63" s="110"/>
      <c r="JUK63" s="110"/>
      <c r="JUL63" s="110"/>
      <c r="JUM63" s="110"/>
      <c r="JUN63" s="110"/>
      <c r="JUO63" s="110"/>
      <c r="JUP63" s="110"/>
      <c r="JUQ63" s="110"/>
      <c r="JUR63" s="110"/>
      <c r="JUS63" s="110"/>
      <c r="JUT63" s="110"/>
      <c r="JUU63" s="110"/>
      <c r="JUV63" s="110"/>
      <c r="JUW63" s="110"/>
      <c r="JUX63" s="110"/>
      <c r="JUY63" s="110"/>
      <c r="JUZ63" s="110"/>
      <c r="JVA63" s="110"/>
      <c r="JVB63" s="110"/>
      <c r="JVC63" s="110"/>
      <c r="JVD63" s="110"/>
      <c r="JVE63" s="110"/>
      <c r="JVF63" s="110"/>
      <c r="JVG63" s="110"/>
      <c r="JVH63" s="110"/>
      <c r="JVI63" s="110"/>
      <c r="JVJ63" s="110"/>
      <c r="JVK63" s="110"/>
      <c r="JVL63" s="110"/>
      <c r="JVM63" s="110"/>
      <c r="JVN63" s="110"/>
      <c r="JVO63" s="110"/>
      <c r="JVP63" s="110"/>
      <c r="JVQ63" s="110"/>
      <c r="JVR63" s="110"/>
      <c r="JVS63" s="110"/>
      <c r="JVT63" s="110"/>
      <c r="JVU63" s="110"/>
      <c r="JVV63" s="110"/>
      <c r="JVW63" s="110"/>
      <c r="JVX63" s="110"/>
      <c r="JVY63" s="110"/>
      <c r="JVZ63" s="110"/>
      <c r="JWA63" s="110"/>
      <c r="JWB63" s="110"/>
      <c r="JWC63" s="110"/>
      <c r="JWD63" s="110"/>
      <c r="JWE63" s="110"/>
      <c r="JWF63" s="110"/>
      <c r="JWG63" s="110"/>
      <c r="JWH63" s="110"/>
      <c r="JWI63" s="110"/>
      <c r="JWJ63" s="110"/>
      <c r="JWK63" s="110"/>
      <c r="JWL63" s="110"/>
      <c r="JWM63" s="110"/>
      <c r="JWN63" s="110"/>
      <c r="JWO63" s="110"/>
      <c r="JWP63" s="110"/>
      <c r="JWQ63" s="110"/>
      <c r="JWR63" s="110"/>
      <c r="JWS63" s="110"/>
      <c r="JWT63" s="110"/>
      <c r="JWU63" s="110"/>
      <c r="JWV63" s="110"/>
      <c r="JWW63" s="110"/>
      <c r="JWX63" s="110"/>
      <c r="JWY63" s="110"/>
      <c r="JWZ63" s="110"/>
      <c r="JXA63" s="110"/>
      <c r="JXB63" s="110"/>
      <c r="JXC63" s="110"/>
      <c r="JXD63" s="110"/>
      <c r="JXE63" s="110"/>
      <c r="JXF63" s="110"/>
      <c r="JXG63" s="110"/>
      <c r="JXH63" s="110"/>
      <c r="JXI63" s="110"/>
      <c r="JXJ63" s="110"/>
      <c r="JXK63" s="110"/>
      <c r="JXL63" s="110"/>
      <c r="JXM63" s="110"/>
      <c r="JXN63" s="110"/>
      <c r="JXO63" s="110"/>
      <c r="JXP63" s="110"/>
      <c r="JXQ63" s="110"/>
      <c r="JXR63" s="110"/>
      <c r="JXS63" s="110"/>
      <c r="JXT63" s="110"/>
      <c r="JXU63" s="110"/>
      <c r="JXV63" s="110"/>
      <c r="JXW63" s="110"/>
      <c r="JXX63" s="110"/>
      <c r="JXY63" s="110"/>
      <c r="JXZ63" s="110"/>
      <c r="JYA63" s="110"/>
      <c r="JYB63" s="110"/>
      <c r="JYC63" s="110"/>
      <c r="JYD63" s="110"/>
      <c r="JYE63" s="110"/>
      <c r="JYF63" s="110"/>
      <c r="JYG63" s="110"/>
      <c r="JYH63" s="110"/>
      <c r="JYI63" s="110"/>
      <c r="JYJ63" s="110"/>
      <c r="JYK63" s="110"/>
      <c r="JYL63" s="110"/>
      <c r="JYM63" s="110"/>
      <c r="JYN63" s="110"/>
      <c r="JYO63" s="110"/>
      <c r="JYP63" s="110"/>
      <c r="JYQ63" s="110"/>
      <c r="JYR63" s="110"/>
      <c r="JYS63" s="110"/>
      <c r="JYT63" s="110"/>
      <c r="JYU63" s="110"/>
      <c r="JYV63" s="110"/>
      <c r="JYW63" s="110"/>
      <c r="JYX63" s="110"/>
      <c r="JYY63" s="110"/>
      <c r="JYZ63" s="110"/>
      <c r="JZA63" s="110"/>
      <c r="JZB63" s="110"/>
      <c r="JZC63" s="110"/>
      <c r="JZD63" s="110"/>
      <c r="JZE63" s="110"/>
      <c r="JZF63" s="110"/>
      <c r="JZG63" s="110"/>
      <c r="JZH63" s="110"/>
      <c r="JZI63" s="110"/>
      <c r="JZJ63" s="110"/>
      <c r="JZK63" s="110"/>
      <c r="JZL63" s="110"/>
      <c r="JZM63" s="110"/>
      <c r="JZN63" s="110"/>
      <c r="JZO63" s="110"/>
      <c r="JZP63" s="110"/>
      <c r="JZQ63" s="110"/>
      <c r="JZR63" s="110"/>
      <c r="JZS63" s="110"/>
      <c r="JZT63" s="110"/>
      <c r="JZU63" s="110"/>
      <c r="JZV63" s="110"/>
      <c r="JZW63" s="110"/>
      <c r="JZX63" s="110"/>
      <c r="JZY63" s="110"/>
      <c r="JZZ63" s="110"/>
      <c r="KAA63" s="110"/>
      <c r="KAB63" s="110"/>
      <c r="KAC63" s="110"/>
      <c r="KAD63" s="110"/>
      <c r="KAE63" s="110"/>
      <c r="KAF63" s="110"/>
      <c r="KAG63" s="110"/>
      <c r="KAH63" s="110"/>
      <c r="KAI63" s="110"/>
      <c r="KAJ63" s="110"/>
      <c r="KAK63" s="110"/>
      <c r="KAL63" s="110"/>
      <c r="KAM63" s="110"/>
      <c r="KAN63" s="110"/>
      <c r="KAO63" s="110"/>
      <c r="KAP63" s="110"/>
      <c r="KAQ63" s="110"/>
      <c r="KAR63" s="110"/>
      <c r="KAS63" s="110"/>
      <c r="KAT63" s="110"/>
      <c r="KAU63" s="110"/>
      <c r="KAV63" s="110"/>
      <c r="KAW63" s="110"/>
      <c r="KAX63" s="110"/>
      <c r="KAY63" s="110"/>
      <c r="KAZ63" s="110"/>
      <c r="KBA63" s="110"/>
      <c r="KBB63" s="110"/>
      <c r="KBC63" s="110"/>
      <c r="KBD63" s="110"/>
      <c r="KBE63" s="110"/>
      <c r="KBF63" s="110"/>
      <c r="KBG63" s="110"/>
      <c r="KBH63" s="110"/>
      <c r="KBI63" s="110"/>
      <c r="KBJ63" s="110"/>
      <c r="KBK63" s="110"/>
      <c r="KBL63" s="110"/>
      <c r="KBM63" s="110"/>
      <c r="KBN63" s="110"/>
      <c r="KBO63" s="110"/>
      <c r="KBP63" s="110"/>
      <c r="KBQ63" s="110"/>
      <c r="KBR63" s="110"/>
      <c r="KBS63" s="110"/>
      <c r="KBT63" s="110"/>
      <c r="KBU63" s="110"/>
      <c r="KBV63" s="110"/>
      <c r="KBW63" s="110"/>
      <c r="KBX63" s="110"/>
      <c r="KBY63" s="110"/>
      <c r="KBZ63" s="110"/>
      <c r="KCA63" s="110"/>
      <c r="KCB63" s="110"/>
      <c r="KCC63" s="110"/>
      <c r="KCD63" s="110"/>
      <c r="KCE63" s="110"/>
      <c r="KCF63" s="110"/>
      <c r="KCG63" s="110"/>
      <c r="KCH63" s="110"/>
      <c r="KCI63" s="110"/>
      <c r="KCJ63" s="110"/>
      <c r="KCK63" s="110"/>
      <c r="KCL63" s="110"/>
      <c r="KCM63" s="110"/>
      <c r="KCN63" s="110"/>
      <c r="KCO63" s="110"/>
      <c r="KCP63" s="110"/>
      <c r="KCQ63" s="110"/>
      <c r="KCR63" s="110"/>
      <c r="KCS63" s="110"/>
      <c r="KCT63" s="110"/>
      <c r="KCU63" s="110"/>
      <c r="KCV63" s="110"/>
      <c r="KCW63" s="110"/>
      <c r="KCX63" s="110"/>
      <c r="KCY63" s="110"/>
      <c r="KCZ63" s="110"/>
      <c r="KDA63" s="110"/>
      <c r="KDB63" s="110"/>
      <c r="KDC63" s="110"/>
      <c r="KDD63" s="110"/>
      <c r="KDE63" s="110"/>
      <c r="KDF63" s="110"/>
      <c r="KDG63" s="110"/>
      <c r="KDH63" s="110"/>
      <c r="KDI63" s="110"/>
      <c r="KDJ63" s="110"/>
      <c r="KDK63" s="110"/>
      <c r="KDL63" s="110"/>
      <c r="KDM63" s="110"/>
      <c r="KDN63" s="110"/>
      <c r="KDO63" s="110"/>
      <c r="KDP63" s="110"/>
      <c r="KDQ63" s="110"/>
      <c r="KDR63" s="110"/>
      <c r="KDS63" s="110"/>
      <c r="KDT63" s="110"/>
      <c r="KDU63" s="110"/>
      <c r="KDV63" s="110"/>
      <c r="KDW63" s="110"/>
      <c r="KDX63" s="110"/>
      <c r="KDY63" s="110"/>
      <c r="KDZ63" s="110"/>
      <c r="KEA63" s="110"/>
      <c r="KEB63" s="110"/>
      <c r="KEC63" s="110"/>
      <c r="KED63" s="110"/>
      <c r="KEE63" s="110"/>
      <c r="KEF63" s="110"/>
      <c r="KEG63" s="110"/>
      <c r="KEH63" s="110"/>
      <c r="KEI63" s="110"/>
      <c r="KEJ63" s="110"/>
      <c r="KEK63" s="110"/>
      <c r="KEL63" s="110"/>
      <c r="KEM63" s="110"/>
      <c r="KEN63" s="110"/>
      <c r="KEO63" s="110"/>
      <c r="KEP63" s="110"/>
      <c r="KEQ63" s="110"/>
      <c r="KER63" s="110"/>
      <c r="KES63" s="110"/>
      <c r="KET63" s="110"/>
      <c r="KEU63" s="110"/>
      <c r="KEV63" s="110"/>
      <c r="KEW63" s="110"/>
      <c r="KEX63" s="110"/>
      <c r="KEY63" s="110"/>
      <c r="KEZ63" s="110"/>
      <c r="KFA63" s="110"/>
      <c r="KFB63" s="110"/>
      <c r="KFC63" s="110"/>
      <c r="KFD63" s="110"/>
      <c r="KFE63" s="110"/>
      <c r="KFF63" s="110"/>
      <c r="KFG63" s="110"/>
      <c r="KFH63" s="110"/>
      <c r="KFI63" s="110"/>
      <c r="KFJ63" s="110"/>
      <c r="KFK63" s="110"/>
      <c r="KFL63" s="110"/>
      <c r="KFM63" s="110"/>
      <c r="KFN63" s="110"/>
      <c r="KFO63" s="110"/>
      <c r="KFP63" s="110"/>
      <c r="KFQ63" s="110"/>
      <c r="KFR63" s="110"/>
      <c r="KFS63" s="110"/>
      <c r="KFT63" s="110"/>
      <c r="KFU63" s="110"/>
      <c r="KFV63" s="110"/>
      <c r="KFW63" s="110"/>
      <c r="KFX63" s="110"/>
      <c r="KFY63" s="110"/>
      <c r="KFZ63" s="110"/>
      <c r="KGA63" s="110"/>
      <c r="KGB63" s="110"/>
      <c r="KGC63" s="110"/>
      <c r="KGD63" s="110"/>
      <c r="KGE63" s="110"/>
      <c r="KGF63" s="110"/>
      <c r="KGG63" s="110"/>
      <c r="KGH63" s="110"/>
      <c r="KGI63" s="110"/>
      <c r="KGJ63" s="110"/>
      <c r="KGK63" s="110"/>
      <c r="KGL63" s="110"/>
      <c r="KGM63" s="110"/>
      <c r="KGN63" s="110"/>
      <c r="KGO63" s="110"/>
      <c r="KGP63" s="110"/>
      <c r="KGQ63" s="110"/>
      <c r="KGR63" s="110"/>
      <c r="KGS63" s="110"/>
      <c r="KGT63" s="110"/>
      <c r="KGU63" s="110"/>
      <c r="KGV63" s="110"/>
      <c r="KGW63" s="110"/>
      <c r="KGX63" s="110"/>
      <c r="KGY63" s="110"/>
      <c r="KGZ63" s="110"/>
      <c r="KHA63" s="110"/>
      <c r="KHB63" s="110"/>
      <c r="KHC63" s="110"/>
      <c r="KHD63" s="110"/>
      <c r="KHE63" s="110"/>
      <c r="KHF63" s="110"/>
      <c r="KHG63" s="110"/>
      <c r="KHH63" s="110"/>
      <c r="KHI63" s="110"/>
      <c r="KHJ63" s="110"/>
      <c r="KHK63" s="110"/>
      <c r="KHL63" s="110"/>
      <c r="KHM63" s="110"/>
      <c r="KHN63" s="110"/>
      <c r="KHO63" s="110"/>
      <c r="KHP63" s="110"/>
      <c r="KHQ63" s="110"/>
      <c r="KHR63" s="110"/>
      <c r="KHS63" s="110"/>
      <c r="KHT63" s="110"/>
      <c r="KHU63" s="110"/>
      <c r="KHV63" s="110"/>
      <c r="KHW63" s="110"/>
      <c r="KHX63" s="110"/>
      <c r="KHY63" s="110"/>
      <c r="KHZ63" s="110"/>
      <c r="KIA63" s="110"/>
      <c r="KIB63" s="110"/>
      <c r="KIC63" s="110"/>
      <c r="KID63" s="110"/>
      <c r="KIE63" s="110"/>
      <c r="KIF63" s="110"/>
      <c r="KIG63" s="110"/>
      <c r="KIH63" s="110"/>
      <c r="KII63" s="110"/>
      <c r="KIJ63" s="110"/>
      <c r="KIK63" s="110"/>
      <c r="KIL63" s="110"/>
      <c r="KIM63" s="110"/>
      <c r="KIN63" s="110"/>
      <c r="KIO63" s="110"/>
      <c r="KIP63" s="110"/>
      <c r="KIQ63" s="110"/>
      <c r="KIR63" s="110"/>
      <c r="KIS63" s="110"/>
      <c r="KIT63" s="110"/>
      <c r="KIU63" s="110"/>
      <c r="KIV63" s="110"/>
      <c r="KIW63" s="110"/>
      <c r="KIX63" s="110"/>
      <c r="KIY63" s="110"/>
      <c r="KIZ63" s="110"/>
      <c r="KJA63" s="110"/>
      <c r="KJB63" s="110"/>
      <c r="KJC63" s="110"/>
      <c r="KJD63" s="110"/>
      <c r="KJE63" s="110"/>
      <c r="KJF63" s="110"/>
      <c r="KJG63" s="110"/>
      <c r="KJH63" s="110"/>
      <c r="KJI63" s="110"/>
      <c r="KJJ63" s="110"/>
      <c r="KJK63" s="110"/>
      <c r="KJL63" s="110"/>
      <c r="KJM63" s="110"/>
      <c r="KJN63" s="110"/>
      <c r="KJO63" s="110"/>
      <c r="KJP63" s="110"/>
      <c r="KJQ63" s="110"/>
      <c r="KJR63" s="110"/>
      <c r="KJS63" s="110"/>
      <c r="KJT63" s="110"/>
      <c r="KJU63" s="110"/>
      <c r="KJV63" s="110"/>
      <c r="KJW63" s="110"/>
      <c r="KJX63" s="110"/>
      <c r="KJY63" s="110"/>
      <c r="KJZ63" s="110"/>
      <c r="KKA63" s="110"/>
      <c r="KKB63" s="110"/>
      <c r="KKC63" s="110"/>
      <c r="KKD63" s="110"/>
      <c r="KKE63" s="110"/>
      <c r="KKF63" s="110"/>
      <c r="KKG63" s="110"/>
      <c r="KKH63" s="110"/>
      <c r="KKI63" s="110"/>
      <c r="KKJ63" s="110"/>
      <c r="KKK63" s="110"/>
      <c r="KKL63" s="110"/>
      <c r="KKM63" s="110"/>
      <c r="KKN63" s="110"/>
      <c r="KKO63" s="110"/>
      <c r="KKP63" s="110"/>
      <c r="KKQ63" s="110"/>
      <c r="KKR63" s="110"/>
      <c r="KKS63" s="110"/>
      <c r="KKT63" s="110"/>
      <c r="KKU63" s="110"/>
      <c r="KKV63" s="110"/>
      <c r="KKW63" s="110"/>
      <c r="KKX63" s="110"/>
      <c r="KKY63" s="110"/>
      <c r="KKZ63" s="110"/>
      <c r="KLA63" s="110"/>
      <c r="KLB63" s="110"/>
      <c r="KLC63" s="110"/>
      <c r="KLD63" s="110"/>
      <c r="KLE63" s="110"/>
      <c r="KLF63" s="110"/>
      <c r="KLG63" s="110"/>
      <c r="KLH63" s="110"/>
      <c r="KLI63" s="110"/>
      <c r="KLJ63" s="110"/>
      <c r="KLK63" s="110"/>
      <c r="KLL63" s="110"/>
      <c r="KLM63" s="110"/>
      <c r="KLN63" s="110"/>
      <c r="KLO63" s="110"/>
      <c r="KLP63" s="110"/>
      <c r="KLQ63" s="110"/>
      <c r="KLR63" s="110"/>
      <c r="KLS63" s="110"/>
      <c r="KLT63" s="110"/>
      <c r="KLU63" s="110"/>
      <c r="KLV63" s="110"/>
      <c r="KLW63" s="110"/>
      <c r="KLX63" s="110"/>
      <c r="KLY63" s="110"/>
      <c r="KLZ63" s="110"/>
      <c r="KMA63" s="110"/>
      <c r="KMB63" s="110"/>
      <c r="KMC63" s="110"/>
      <c r="KMD63" s="110"/>
      <c r="KME63" s="110"/>
      <c r="KMF63" s="110"/>
      <c r="KMG63" s="110"/>
      <c r="KMH63" s="110"/>
      <c r="KMI63" s="110"/>
      <c r="KMJ63" s="110"/>
      <c r="KMK63" s="110"/>
      <c r="KML63" s="110"/>
      <c r="KMM63" s="110"/>
      <c r="KMN63" s="110"/>
      <c r="KMO63" s="110"/>
      <c r="KMP63" s="110"/>
      <c r="KMQ63" s="110"/>
      <c r="KMR63" s="110"/>
      <c r="KMS63" s="110"/>
      <c r="KMT63" s="110"/>
      <c r="KMU63" s="110"/>
      <c r="KMV63" s="110"/>
      <c r="KMW63" s="110"/>
      <c r="KMX63" s="110"/>
      <c r="KMY63" s="110"/>
      <c r="KMZ63" s="110"/>
      <c r="KNA63" s="110"/>
      <c r="KNB63" s="110"/>
      <c r="KNC63" s="110"/>
      <c r="KND63" s="110"/>
      <c r="KNE63" s="110"/>
      <c r="KNF63" s="110"/>
      <c r="KNG63" s="110"/>
      <c r="KNH63" s="110"/>
      <c r="KNI63" s="110"/>
      <c r="KNJ63" s="110"/>
      <c r="KNK63" s="110"/>
      <c r="KNL63" s="110"/>
      <c r="KNM63" s="110"/>
      <c r="KNN63" s="110"/>
      <c r="KNO63" s="110"/>
      <c r="KNP63" s="110"/>
      <c r="KNQ63" s="110"/>
      <c r="KNR63" s="110"/>
      <c r="KNS63" s="110"/>
      <c r="KNT63" s="110"/>
      <c r="KNU63" s="110"/>
      <c r="KNV63" s="110"/>
      <c r="KNW63" s="110"/>
      <c r="KNX63" s="110"/>
      <c r="KNY63" s="110"/>
      <c r="KNZ63" s="110"/>
      <c r="KOA63" s="110"/>
      <c r="KOB63" s="110"/>
      <c r="KOC63" s="110"/>
      <c r="KOD63" s="110"/>
      <c r="KOE63" s="110"/>
      <c r="KOF63" s="110"/>
      <c r="KOG63" s="110"/>
      <c r="KOH63" s="110"/>
      <c r="KOI63" s="110"/>
      <c r="KOJ63" s="110"/>
      <c r="KOK63" s="110"/>
      <c r="KOL63" s="110"/>
      <c r="KOM63" s="110"/>
      <c r="KON63" s="110"/>
      <c r="KOO63" s="110"/>
      <c r="KOP63" s="110"/>
      <c r="KOQ63" s="110"/>
      <c r="KOR63" s="110"/>
      <c r="KOS63" s="110"/>
      <c r="KOT63" s="110"/>
      <c r="KOU63" s="110"/>
      <c r="KOV63" s="110"/>
      <c r="KOW63" s="110"/>
      <c r="KOX63" s="110"/>
      <c r="KOY63" s="110"/>
      <c r="KOZ63" s="110"/>
      <c r="KPA63" s="110"/>
      <c r="KPB63" s="110"/>
      <c r="KPC63" s="110"/>
      <c r="KPD63" s="110"/>
      <c r="KPE63" s="110"/>
      <c r="KPF63" s="110"/>
      <c r="KPG63" s="110"/>
      <c r="KPH63" s="110"/>
      <c r="KPI63" s="110"/>
      <c r="KPJ63" s="110"/>
      <c r="KPK63" s="110"/>
      <c r="KPL63" s="110"/>
      <c r="KPM63" s="110"/>
      <c r="KPN63" s="110"/>
      <c r="KPO63" s="110"/>
      <c r="KPP63" s="110"/>
      <c r="KPQ63" s="110"/>
      <c r="KPR63" s="110"/>
      <c r="KPS63" s="110"/>
      <c r="KPT63" s="110"/>
      <c r="KPU63" s="110"/>
      <c r="KPV63" s="110"/>
      <c r="KPW63" s="110"/>
      <c r="KPX63" s="110"/>
      <c r="KPY63" s="110"/>
      <c r="KPZ63" s="110"/>
      <c r="KQA63" s="110"/>
      <c r="KQB63" s="110"/>
      <c r="KQC63" s="110"/>
      <c r="KQD63" s="110"/>
      <c r="KQE63" s="110"/>
      <c r="KQF63" s="110"/>
      <c r="KQG63" s="110"/>
      <c r="KQH63" s="110"/>
      <c r="KQI63" s="110"/>
      <c r="KQJ63" s="110"/>
      <c r="KQK63" s="110"/>
      <c r="KQL63" s="110"/>
      <c r="KQM63" s="110"/>
      <c r="KQN63" s="110"/>
      <c r="KQO63" s="110"/>
      <c r="KQP63" s="110"/>
      <c r="KQQ63" s="110"/>
      <c r="KQR63" s="110"/>
      <c r="KQS63" s="110"/>
      <c r="KQT63" s="110"/>
      <c r="KQU63" s="110"/>
      <c r="KQV63" s="110"/>
      <c r="KQW63" s="110"/>
      <c r="KQX63" s="110"/>
      <c r="KQY63" s="110"/>
      <c r="KQZ63" s="110"/>
      <c r="KRA63" s="110"/>
      <c r="KRB63" s="110"/>
      <c r="KRC63" s="110"/>
      <c r="KRD63" s="110"/>
      <c r="KRE63" s="110"/>
      <c r="KRF63" s="110"/>
      <c r="KRG63" s="110"/>
      <c r="KRH63" s="110"/>
      <c r="KRI63" s="110"/>
      <c r="KRJ63" s="110"/>
      <c r="KRK63" s="110"/>
      <c r="KRL63" s="110"/>
      <c r="KRM63" s="110"/>
      <c r="KRN63" s="110"/>
      <c r="KRO63" s="110"/>
      <c r="KRP63" s="110"/>
      <c r="KRQ63" s="110"/>
      <c r="KRR63" s="110"/>
      <c r="KRS63" s="110"/>
      <c r="KRT63" s="110"/>
      <c r="KRU63" s="110"/>
      <c r="KRV63" s="110"/>
      <c r="KRW63" s="110"/>
      <c r="KRX63" s="110"/>
      <c r="KRY63" s="110"/>
      <c r="KRZ63" s="110"/>
      <c r="KSA63" s="110"/>
      <c r="KSB63" s="110"/>
      <c r="KSC63" s="110"/>
      <c r="KSD63" s="110"/>
      <c r="KSE63" s="110"/>
      <c r="KSF63" s="110"/>
      <c r="KSG63" s="110"/>
      <c r="KSH63" s="110"/>
      <c r="KSI63" s="110"/>
      <c r="KSJ63" s="110"/>
      <c r="KSK63" s="110"/>
      <c r="KSL63" s="110"/>
      <c r="KSM63" s="110"/>
      <c r="KSN63" s="110"/>
      <c r="KSO63" s="110"/>
      <c r="KSP63" s="110"/>
      <c r="KSQ63" s="110"/>
      <c r="KSR63" s="110"/>
      <c r="KSS63" s="110"/>
      <c r="KST63" s="110"/>
      <c r="KSU63" s="110"/>
      <c r="KSV63" s="110"/>
      <c r="KSW63" s="110"/>
      <c r="KSX63" s="110"/>
      <c r="KSY63" s="110"/>
      <c r="KSZ63" s="110"/>
      <c r="KTA63" s="110"/>
      <c r="KTB63" s="110"/>
      <c r="KTC63" s="110"/>
      <c r="KTD63" s="110"/>
      <c r="KTE63" s="110"/>
      <c r="KTF63" s="110"/>
      <c r="KTG63" s="110"/>
      <c r="KTH63" s="110"/>
      <c r="KTI63" s="110"/>
      <c r="KTJ63" s="110"/>
      <c r="KTK63" s="110"/>
      <c r="KTL63" s="110"/>
      <c r="KTM63" s="110"/>
      <c r="KTN63" s="110"/>
      <c r="KTO63" s="110"/>
      <c r="KTP63" s="110"/>
      <c r="KTQ63" s="110"/>
      <c r="KTR63" s="110"/>
      <c r="KTS63" s="110"/>
      <c r="KTT63" s="110"/>
      <c r="KTU63" s="110"/>
      <c r="KTV63" s="110"/>
      <c r="KTW63" s="110"/>
      <c r="KTX63" s="110"/>
      <c r="KTY63" s="110"/>
      <c r="KTZ63" s="110"/>
      <c r="KUA63" s="110"/>
      <c r="KUB63" s="110"/>
      <c r="KUC63" s="110"/>
      <c r="KUD63" s="110"/>
      <c r="KUE63" s="110"/>
      <c r="KUF63" s="110"/>
      <c r="KUG63" s="110"/>
      <c r="KUH63" s="110"/>
      <c r="KUI63" s="110"/>
      <c r="KUJ63" s="110"/>
      <c r="KUK63" s="110"/>
      <c r="KUL63" s="110"/>
      <c r="KUM63" s="110"/>
      <c r="KUN63" s="110"/>
      <c r="KUO63" s="110"/>
      <c r="KUP63" s="110"/>
      <c r="KUQ63" s="110"/>
      <c r="KUR63" s="110"/>
      <c r="KUS63" s="110"/>
      <c r="KUT63" s="110"/>
      <c r="KUU63" s="110"/>
      <c r="KUV63" s="110"/>
      <c r="KUW63" s="110"/>
      <c r="KUX63" s="110"/>
      <c r="KUY63" s="110"/>
      <c r="KUZ63" s="110"/>
      <c r="KVA63" s="110"/>
      <c r="KVB63" s="110"/>
      <c r="KVC63" s="110"/>
      <c r="KVD63" s="110"/>
      <c r="KVE63" s="110"/>
      <c r="KVF63" s="110"/>
      <c r="KVG63" s="110"/>
      <c r="KVH63" s="110"/>
      <c r="KVI63" s="110"/>
      <c r="KVJ63" s="110"/>
      <c r="KVK63" s="110"/>
      <c r="KVL63" s="110"/>
      <c r="KVM63" s="110"/>
      <c r="KVN63" s="110"/>
      <c r="KVO63" s="110"/>
      <c r="KVP63" s="110"/>
      <c r="KVQ63" s="110"/>
      <c r="KVR63" s="110"/>
      <c r="KVS63" s="110"/>
      <c r="KVT63" s="110"/>
      <c r="KVU63" s="110"/>
      <c r="KVV63" s="110"/>
      <c r="KVW63" s="110"/>
      <c r="KVX63" s="110"/>
      <c r="KVY63" s="110"/>
      <c r="KVZ63" s="110"/>
      <c r="KWA63" s="110"/>
      <c r="KWB63" s="110"/>
      <c r="KWC63" s="110"/>
      <c r="KWD63" s="110"/>
      <c r="KWE63" s="110"/>
      <c r="KWF63" s="110"/>
      <c r="KWG63" s="110"/>
      <c r="KWH63" s="110"/>
      <c r="KWI63" s="110"/>
      <c r="KWJ63" s="110"/>
      <c r="KWK63" s="110"/>
      <c r="KWL63" s="110"/>
      <c r="KWM63" s="110"/>
      <c r="KWN63" s="110"/>
      <c r="KWO63" s="110"/>
      <c r="KWP63" s="110"/>
      <c r="KWQ63" s="110"/>
      <c r="KWR63" s="110"/>
      <c r="KWS63" s="110"/>
      <c r="KWT63" s="110"/>
      <c r="KWU63" s="110"/>
      <c r="KWV63" s="110"/>
      <c r="KWW63" s="110"/>
      <c r="KWX63" s="110"/>
      <c r="KWY63" s="110"/>
      <c r="KWZ63" s="110"/>
      <c r="KXA63" s="110"/>
      <c r="KXB63" s="110"/>
      <c r="KXC63" s="110"/>
      <c r="KXD63" s="110"/>
      <c r="KXE63" s="110"/>
      <c r="KXF63" s="110"/>
      <c r="KXG63" s="110"/>
      <c r="KXH63" s="110"/>
      <c r="KXI63" s="110"/>
      <c r="KXJ63" s="110"/>
      <c r="KXK63" s="110"/>
      <c r="KXL63" s="110"/>
      <c r="KXM63" s="110"/>
      <c r="KXN63" s="110"/>
      <c r="KXO63" s="110"/>
      <c r="KXP63" s="110"/>
      <c r="KXQ63" s="110"/>
      <c r="KXR63" s="110"/>
      <c r="KXS63" s="110"/>
      <c r="KXT63" s="110"/>
      <c r="KXU63" s="110"/>
      <c r="KXV63" s="110"/>
      <c r="KXW63" s="110"/>
      <c r="KXX63" s="110"/>
      <c r="KXY63" s="110"/>
      <c r="KXZ63" s="110"/>
      <c r="KYA63" s="110"/>
      <c r="KYB63" s="110"/>
      <c r="KYC63" s="110"/>
      <c r="KYD63" s="110"/>
      <c r="KYE63" s="110"/>
      <c r="KYF63" s="110"/>
      <c r="KYG63" s="110"/>
      <c r="KYH63" s="110"/>
      <c r="KYI63" s="110"/>
      <c r="KYJ63" s="110"/>
      <c r="KYK63" s="110"/>
      <c r="KYL63" s="110"/>
      <c r="KYM63" s="110"/>
      <c r="KYN63" s="110"/>
      <c r="KYO63" s="110"/>
      <c r="KYP63" s="110"/>
      <c r="KYQ63" s="110"/>
      <c r="KYR63" s="110"/>
      <c r="KYS63" s="110"/>
      <c r="KYT63" s="110"/>
      <c r="KYU63" s="110"/>
      <c r="KYV63" s="110"/>
      <c r="KYW63" s="110"/>
      <c r="KYX63" s="110"/>
      <c r="KYY63" s="110"/>
      <c r="KYZ63" s="110"/>
      <c r="KZA63" s="110"/>
      <c r="KZB63" s="110"/>
      <c r="KZC63" s="110"/>
      <c r="KZD63" s="110"/>
      <c r="KZE63" s="110"/>
      <c r="KZF63" s="110"/>
      <c r="KZG63" s="110"/>
      <c r="KZH63" s="110"/>
      <c r="KZI63" s="110"/>
      <c r="KZJ63" s="110"/>
      <c r="KZK63" s="110"/>
      <c r="KZL63" s="110"/>
      <c r="KZM63" s="110"/>
      <c r="KZN63" s="110"/>
      <c r="KZO63" s="110"/>
      <c r="KZP63" s="110"/>
      <c r="KZQ63" s="110"/>
      <c r="KZR63" s="110"/>
      <c r="KZS63" s="110"/>
      <c r="KZT63" s="110"/>
      <c r="KZU63" s="110"/>
      <c r="KZV63" s="110"/>
      <c r="KZW63" s="110"/>
      <c r="KZX63" s="110"/>
      <c r="KZY63" s="110"/>
      <c r="KZZ63" s="110"/>
      <c r="LAA63" s="110"/>
      <c r="LAB63" s="110"/>
      <c r="LAC63" s="110"/>
      <c r="LAD63" s="110"/>
      <c r="LAE63" s="110"/>
      <c r="LAF63" s="110"/>
      <c r="LAG63" s="110"/>
      <c r="LAH63" s="110"/>
      <c r="LAI63" s="110"/>
      <c r="LAJ63" s="110"/>
      <c r="LAK63" s="110"/>
      <c r="LAL63" s="110"/>
      <c r="LAM63" s="110"/>
      <c r="LAN63" s="110"/>
      <c r="LAO63" s="110"/>
      <c r="LAP63" s="110"/>
      <c r="LAQ63" s="110"/>
      <c r="LAR63" s="110"/>
      <c r="LAS63" s="110"/>
      <c r="LAT63" s="110"/>
      <c r="LAU63" s="110"/>
      <c r="LAV63" s="110"/>
      <c r="LAW63" s="110"/>
      <c r="LAX63" s="110"/>
      <c r="LAY63" s="110"/>
      <c r="LAZ63" s="110"/>
      <c r="LBA63" s="110"/>
      <c r="LBB63" s="110"/>
      <c r="LBC63" s="110"/>
      <c r="LBD63" s="110"/>
      <c r="LBE63" s="110"/>
      <c r="LBF63" s="110"/>
      <c r="LBG63" s="110"/>
      <c r="LBH63" s="110"/>
      <c r="LBI63" s="110"/>
      <c r="LBJ63" s="110"/>
      <c r="LBK63" s="110"/>
      <c r="LBL63" s="110"/>
      <c r="LBM63" s="110"/>
      <c r="LBN63" s="110"/>
      <c r="LBO63" s="110"/>
      <c r="LBP63" s="110"/>
      <c r="LBQ63" s="110"/>
      <c r="LBR63" s="110"/>
      <c r="LBS63" s="110"/>
      <c r="LBT63" s="110"/>
      <c r="LBU63" s="110"/>
      <c r="LBV63" s="110"/>
      <c r="LBW63" s="110"/>
      <c r="LBX63" s="110"/>
      <c r="LBY63" s="110"/>
      <c r="LBZ63" s="110"/>
      <c r="LCA63" s="110"/>
      <c r="LCB63" s="110"/>
      <c r="LCC63" s="110"/>
      <c r="LCD63" s="110"/>
      <c r="LCE63" s="110"/>
      <c r="LCF63" s="110"/>
      <c r="LCG63" s="110"/>
      <c r="LCH63" s="110"/>
      <c r="LCI63" s="110"/>
      <c r="LCJ63" s="110"/>
      <c r="LCK63" s="110"/>
      <c r="LCL63" s="110"/>
      <c r="LCM63" s="110"/>
      <c r="LCN63" s="110"/>
      <c r="LCO63" s="110"/>
      <c r="LCP63" s="110"/>
      <c r="LCQ63" s="110"/>
      <c r="LCR63" s="110"/>
      <c r="LCS63" s="110"/>
      <c r="LCT63" s="110"/>
      <c r="LCU63" s="110"/>
      <c r="LCV63" s="110"/>
      <c r="LCW63" s="110"/>
      <c r="LCX63" s="110"/>
      <c r="LCY63" s="110"/>
      <c r="LCZ63" s="110"/>
      <c r="LDA63" s="110"/>
      <c r="LDB63" s="110"/>
      <c r="LDC63" s="110"/>
      <c r="LDD63" s="110"/>
      <c r="LDE63" s="110"/>
      <c r="LDF63" s="110"/>
      <c r="LDG63" s="110"/>
      <c r="LDH63" s="110"/>
      <c r="LDI63" s="110"/>
      <c r="LDJ63" s="110"/>
      <c r="LDK63" s="110"/>
      <c r="LDL63" s="110"/>
      <c r="LDM63" s="110"/>
      <c r="LDN63" s="110"/>
      <c r="LDO63" s="110"/>
      <c r="LDP63" s="110"/>
      <c r="LDQ63" s="110"/>
      <c r="LDR63" s="110"/>
      <c r="LDS63" s="110"/>
      <c r="LDT63" s="110"/>
      <c r="LDU63" s="110"/>
      <c r="LDV63" s="110"/>
      <c r="LDW63" s="110"/>
      <c r="LDX63" s="110"/>
      <c r="LDY63" s="110"/>
      <c r="LDZ63" s="110"/>
      <c r="LEA63" s="110"/>
      <c r="LEB63" s="110"/>
      <c r="LEC63" s="110"/>
      <c r="LED63" s="110"/>
      <c r="LEE63" s="110"/>
      <c r="LEF63" s="110"/>
      <c r="LEG63" s="110"/>
      <c r="LEH63" s="110"/>
      <c r="LEI63" s="110"/>
      <c r="LEJ63" s="110"/>
      <c r="LEK63" s="110"/>
      <c r="LEL63" s="110"/>
      <c r="LEM63" s="110"/>
      <c r="LEN63" s="110"/>
      <c r="LEO63" s="110"/>
      <c r="LEP63" s="110"/>
      <c r="LEQ63" s="110"/>
      <c r="LER63" s="110"/>
      <c r="LES63" s="110"/>
      <c r="LET63" s="110"/>
      <c r="LEU63" s="110"/>
      <c r="LEV63" s="110"/>
      <c r="LEW63" s="110"/>
      <c r="LEX63" s="110"/>
      <c r="LEY63" s="110"/>
      <c r="LEZ63" s="110"/>
      <c r="LFA63" s="110"/>
      <c r="LFB63" s="110"/>
      <c r="LFC63" s="110"/>
      <c r="LFD63" s="110"/>
      <c r="LFE63" s="110"/>
      <c r="LFF63" s="110"/>
      <c r="LFG63" s="110"/>
      <c r="LFH63" s="110"/>
      <c r="LFI63" s="110"/>
      <c r="LFJ63" s="110"/>
      <c r="LFK63" s="110"/>
      <c r="LFL63" s="110"/>
      <c r="LFM63" s="110"/>
      <c r="LFN63" s="110"/>
      <c r="LFO63" s="110"/>
      <c r="LFP63" s="110"/>
      <c r="LFQ63" s="110"/>
      <c r="LFR63" s="110"/>
      <c r="LFS63" s="110"/>
      <c r="LFT63" s="110"/>
      <c r="LFU63" s="110"/>
      <c r="LFV63" s="110"/>
      <c r="LFW63" s="110"/>
      <c r="LFX63" s="110"/>
      <c r="LFY63" s="110"/>
      <c r="LFZ63" s="110"/>
      <c r="LGA63" s="110"/>
      <c r="LGB63" s="110"/>
      <c r="LGC63" s="110"/>
      <c r="LGD63" s="110"/>
      <c r="LGE63" s="110"/>
      <c r="LGF63" s="110"/>
      <c r="LGG63" s="110"/>
      <c r="LGH63" s="110"/>
      <c r="LGI63" s="110"/>
      <c r="LGJ63" s="110"/>
      <c r="LGK63" s="110"/>
      <c r="LGL63" s="110"/>
      <c r="LGM63" s="110"/>
      <c r="LGN63" s="110"/>
      <c r="LGO63" s="110"/>
      <c r="LGP63" s="110"/>
      <c r="LGQ63" s="110"/>
      <c r="LGR63" s="110"/>
      <c r="LGS63" s="110"/>
      <c r="LGT63" s="110"/>
      <c r="LGU63" s="110"/>
      <c r="LGV63" s="110"/>
      <c r="LGW63" s="110"/>
      <c r="LGX63" s="110"/>
      <c r="LGY63" s="110"/>
      <c r="LGZ63" s="110"/>
      <c r="LHA63" s="110"/>
      <c r="LHB63" s="110"/>
      <c r="LHC63" s="110"/>
      <c r="LHD63" s="110"/>
      <c r="LHE63" s="110"/>
      <c r="LHF63" s="110"/>
      <c r="LHG63" s="110"/>
      <c r="LHH63" s="110"/>
      <c r="LHI63" s="110"/>
      <c r="LHJ63" s="110"/>
      <c r="LHK63" s="110"/>
      <c r="LHL63" s="110"/>
      <c r="LHM63" s="110"/>
      <c r="LHN63" s="110"/>
      <c r="LHO63" s="110"/>
      <c r="LHP63" s="110"/>
      <c r="LHQ63" s="110"/>
      <c r="LHR63" s="110"/>
      <c r="LHS63" s="110"/>
      <c r="LHT63" s="110"/>
      <c r="LHU63" s="110"/>
      <c r="LHV63" s="110"/>
      <c r="LHW63" s="110"/>
      <c r="LHX63" s="110"/>
      <c r="LHY63" s="110"/>
      <c r="LHZ63" s="110"/>
      <c r="LIA63" s="110"/>
      <c r="LIB63" s="110"/>
      <c r="LIC63" s="110"/>
      <c r="LID63" s="110"/>
      <c r="LIE63" s="110"/>
      <c r="LIF63" s="110"/>
      <c r="LIG63" s="110"/>
      <c r="LIH63" s="110"/>
      <c r="LII63" s="110"/>
      <c r="LIJ63" s="110"/>
      <c r="LIK63" s="110"/>
      <c r="LIL63" s="110"/>
      <c r="LIM63" s="110"/>
      <c r="LIN63" s="110"/>
      <c r="LIO63" s="110"/>
      <c r="LIP63" s="110"/>
      <c r="LIQ63" s="110"/>
      <c r="LIR63" s="110"/>
      <c r="LIS63" s="110"/>
      <c r="LIT63" s="110"/>
      <c r="LIU63" s="110"/>
      <c r="LIV63" s="110"/>
      <c r="LIW63" s="110"/>
      <c r="LIX63" s="110"/>
      <c r="LIY63" s="110"/>
      <c r="LIZ63" s="110"/>
      <c r="LJA63" s="110"/>
      <c r="LJB63" s="110"/>
      <c r="LJC63" s="110"/>
      <c r="LJD63" s="110"/>
      <c r="LJE63" s="110"/>
      <c r="LJF63" s="110"/>
      <c r="LJG63" s="110"/>
      <c r="LJH63" s="110"/>
      <c r="LJI63" s="110"/>
      <c r="LJJ63" s="110"/>
      <c r="LJK63" s="110"/>
      <c r="LJL63" s="110"/>
      <c r="LJM63" s="110"/>
      <c r="LJN63" s="110"/>
      <c r="LJO63" s="110"/>
      <c r="LJP63" s="110"/>
      <c r="LJQ63" s="110"/>
      <c r="LJR63" s="110"/>
      <c r="LJS63" s="110"/>
      <c r="LJT63" s="110"/>
      <c r="LJU63" s="110"/>
      <c r="LJV63" s="110"/>
      <c r="LJW63" s="110"/>
      <c r="LJX63" s="110"/>
      <c r="LJY63" s="110"/>
      <c r="LJZ63" s="110"/>
      <c r="LKA63" s="110"/>
      <c r="LKB63" s="110"/>
      <c r="LKC63" s="110"/>
      <c r="LKD63" s="110"/>
      <c r="LKE63" s="110"/>
      <c r="LKF63" s="110"/>
      <c r="LKG63" s="110"/>
      <c r="LKH63" s="110"/>
      <c r="LKI63" s="110"/>
      <c r="LKJ63" s="110"/>
      <c r="LKK63" s="110"/>
      <c r="LKL63" s="110"/>
      <c r="LKM63" s="110"/>
      <c r="LKN63" s="110"/>
      <c r="LKO63" s="110"/>
      <c r="LKP63" s="110"/>
      <c r="LKQ63" s="110"/>
      <c r="LKR63" s="110"/>
      <c r="LKS63" s="110"/>
      <c r="LKT63" s="110"/>
      <c r="LKU63" s="110"/>
      <c r="LKV63" s="110"/>
      <c r="LKW63" s="110"/>
      <c r="LKX63" s="110"/>
      <c r="LKY63" s="110"/>
      <c r="LKZ63" s="110"/>
      <c r="LLA63" s="110"/>
      <c r="LLB63" s="110"/>
      <c r="LLC63" s="110"/>
      <c r="LLD63" s="110"/>
      <c r="LLE63" s="110"/>
      <c r="LLF63" s="110"/>
      <c r="LLG63" s="110"/>
      <c r="LLH63" s="110"/>
      <c r="LLI63" s="110"/>
      <c r="LLJ63" s="110"/>
      <c r="LLK63" s="110"/>
      <c r="LLL63" s="110"/>
      <c r="LLM63" s="110"/>
      <c r="LLN63" s="110"/>
      <c r="LLO63" s="110"/>
      <c r="LLP63" s="110"/>
      <c r="LLQ63" s="110"/>
      <c r="LLR63" s="110"/>
      <c r="LLS63" s="110"/>
      <c r="LLT63" s="110"/>
      <c r="LLU63" s="110"/>
      <c r="LLV63" s="110"/>
      <c r="LLW63" s="110"/>
      <c r="LLX63" s="110"/>
      <c r="LLY63" s="110"/>
      <c r="LLZ63" s="110"/>
      <c r="LMA63" s="110"/>
      <c r="LMB63" s="110"/>
      <c r="LMC63" s="110"/>
      <c r="LMD63" s="110"/>
      <c r="LME63" s="110"/>
      <c r="LMF63" s="110"/>
      <c r="LMG63" s="110"/>
      <c r="LMH63" s="110"/>
      <c r="LMI63" s="110"/>
      <c r="LMJ63" s="110"/>
      <c r="LMK63" s="110"/>
      <c r="LML63" s="110"/>
      <c r="LMM63" s="110"/>
      <c r="LMN63" s="110"/>
      <c r="LMO63" s="110"/>
      <c r="LMP63" s="110"/>
      <c r="LMQ63" s="110"/>
      <c r="LMR63" s="110"/>
      <c r="LMS63" s="110"/>
      <c r="LMT63" s="110"/>
      <c r="LMU63" s="110"/>
      <c r="LMV63" s="110"/>
      <c r="LMW63" s="110"/>
      <c r="LMX63" s="110"/>
      <c r="LMY63" s="110"/>
      <c r="LMZ63" s="110"/>
      <c r="LNA63" s="110"/>
      <c r="LNB63" s="110"/>
      <c r="LNC63" s="110"/>
      <c r="LND63" s="110"/>
      <c r="LNE63" s="110"/>
      <c r="LNF63" s="110"/>
      <c r="LNG63" s="110"/>
      <c r="LNH63" s="110"/>
      <c r="LNI63" s="110"/>
      <c r="LNJ63" s="110"/>
      <c r="LNK63" s="110"/>
      <c r="LNL63" s="110"/>
      <c r="LNM63" s="110"/>
      <c r="LNN63" s="110"/>
      <c r="LNO63" s="110"/>
      <c r="LNP63" s="110"/>
      <c r="LNQ63" s="110"/>
      <c r="LNR63" s="110"/>
      <c r="LNS63" s="110"/>
      <c r="LNT63" s="110"/>
      <c r="LNU63" s="110"/>
      <c r="LNV63" s="110"/>
      <c r="LNW63" s="110"/>
      <c r="LNX63" s="110"/>
      <c r="LNY63" s="110"/>
      <c r="LNZ63" s="110"/>
      <c r="LOA63" s="110"/>
      <c r="LOB63" s="110"/>
      <c r="LOC63" s="110"/>
      <c r="LOD63" s="110"/>
      <c r="LOE63" s="110"/>
      <c r="LOF63" s="110"/>
      <c r="LOG63" s="110"/>
      <c r="LOH63" s="110"/>
      <c r="LOI63" s="110"/>
      <c r="LOJ63" s="110"/>
      <c r="LOK63" s="110"/>
      <c r="LOL63" s="110"/>
      <c r="LOM63" s="110"/>
      <c r="LON63" s="110"/>
      <c r="LOO63" s="110"/>
      <c r="LOP63" s="110"/>
      <c r="LOQ63" s="110"/>
      <c r="LOR63" s="110"/>
      <c r="LOS63" s="110"/>
      <c r="LOT63" s="110"/>
      <c r="LOU63" s="110"/>
      <c r="LOV63" s="110"/>
      <c r="LOW63" s="110"/>
      <c r="LOX63" s="110"/>
      <c r="LOY63" s="110"/>
      <c r="LOZ63" s="110"/>
      <c r="LPA63" s="110"/>
      <c r="LPB63" s="110"/>
      <c r="LPC63" s="110"/>
      <c r="LPD63" s="110"/>
      <c r="LPE63" s="110"/>
      <c r="LPF63" s="110"/>
      <c r="LPG63" s="110"/>
      <c r="LPH63" s="110"/>
      <c r="LPI63" s="110"/>
      <c r="LPJ63" s="110"/>
      <c r="LPK63" s="110"/>
      <c r="LPL63" s="110"/>
      <c r="LPM63" s="110"/>
      <c r="LPN63" s="110"/>
      <c r="LPO63" s="110"/>
      <c r="LPP63" s="110"/>
      <c r="LPQ63" s="110"/>
      <c r="LPR63" s="110"/>
      <c r="LPS63" s="110"/>
      <c r="LPT63" s="110"/>
      <c r="LPU63" s="110"/>
      <c r="LPV63" s="110"/>
      <c r="LPW63" s="110"/>
      <c r="LPX63" s="110"/>
      <c r="LPY63" s="110"/>
      <c r="LPZ63" s="110"/>
      <c r="LQA63" s="110"/>
      <c r="LQB63" s="110"/>
      <c r="LQC63" s="110"/>
      <c r="LQD63" s="110"/>
      <c r="LQE63" s="110"/>
      <c r="LQF63" s="110"/>
      <c r="LQG63" s="110"/>
      <c r="LQH63" s="110"/>
      <c r="LQI63" s="110"/>
      <c r="LQJ63" s="110"/>
      <c r="LQK63" s="110"/>
      <c r="LQL63" s="110"/>
      <c r="LQM63" s="110"/>
      <c r="LQN63" s="110"/>
      <c r="LQO63" s="110"/>
      <c r="LQP63" s="110"/>
      <c r="LQQ63" s="110"/>
      <c r="LQR63" s="110"/>
      <c r="LQS63" s="110"/>
      <c r="LQT63" s="110"/>
      <c r="LQU63" s="110"/>
      <c r="LQV63" s="110"/>
      <c r="LQW63" s="110"/>
      <c r="LQX63" s="110"/>
      <c r="LQY63" s="110"/>
      <c r="LQZ63" s="110"/>
      <c r="LRA63" s="110"/>
      <c r="LRB63" s="110"/>
      <c r="LRC63" s="110"/>
      <c r="LRD63" s="110"/>
      <c r="LRE63" s="110"/>
      <c r="LRF63" s="110"/>
      <c r="LRG63" s="110"/>
      <c r="LRH63" s="110"/>
      <c r="LRI63" s="110"/>
      <c r="LRJ63" s="110"/>
      <c r="LRK63" s="110"/>
      <c r="LRL63" s="110"/>
      <c r="LRM63" s="110"/>
      <c r="LRN63" s="110"/>
      <c r="LRO63" s="110"/>
      <c r="LRP63" s="110"/>
      <c r="LRQ63" s="110"/>
      <c r="LRR63" s="110"/>
      <c r="LRS63" s="110"/>
      <c r="LRT63" s="110"/>
      <c r="LRU63" s="110"/>
      <c r="LRV63" s="110"/>
      <c r="LRW63" s="110"/>
      <c r="LRX63" s="110"/>
      <c r="LRY63" s="110"/>
      <c r="LRZ63" s="110"/>
      <c r="LSA63" s="110"/>
      <c r="LSB63" s="110"/>
      <c r="LSC63" s="110"/>
      <c r="LSD63" s="110"/>
      <c r="LSE63" s="110"/>
      <c r="LSF63" s="110"/>
      <c r="LSG63" s="110"/>
      <c r="LSH63" s="110"/>
      <c r="LSI63" s="110"/>
      <c r="LSJ63" s="110"/>
      <c r="LSK63" s="110"/>
      <c r="LSL63" s="110"/>
      <c r="LSM63" s="110"/>
      <c r="LSN63" s="110"/>
      <c r="LSO63" s="110"/>
      <c r="LSP63" s="110"/>
      <c r="LSQ63" s="110"/>
      <c r="LSR63" s="110"/>
      <c r="LSS63" s="110"/>
      <c r="LST63" s="110"/>
      <c r="LSU63" s="110"/>
      <c r="LSV63" s="110"/>
      <c r="LSW63" s="110"/>
      <c r="LSX63" s="110"/>
      <c r="LSY63" s="110"/>
      <c r="LSZ63" s="110"/>
      <c r="LTA63" s="110"/>
      <c r="LTB63" s="110"/>
      <c r="LTC63" s="110"/>
      <c r="LTD63" s="110"/>
      <c r="LTE63" s="110"/>
      <c r="LTF63" s="110"/>
      <c r="LTG63" s="110"/>
      <c r="LTH63" s="110"/>
      <c r="LTI63" s="110"/>
      <c r="LTJ63" s="110"/>
      <c r="LTK63" s="110"/>
      <c r="LTL63" s="110"/>
      <c r="LTM63" s="110"/>
      <c r="LTN63" s="110"/>
      <c r="LTO63" s="110"/>
      <c r="LTP63" s="110"/>
      <c r="LTQ63" s="110"/>
      <c r="LTR63" s="110"/>
      <c r="LTS63" s="110"/>
      <c r="LTT63" s="110"/>
      <c r="LTU63" s="110"/>
      <c r="LTV63" s="110"/>
      <c r="LTW63" s="110"/>
      <c r="LTX63" s="110"/>
      <c r="LTY63" s="110"/>
      <c r="LTZ63" s="110"/>
      <c r="LUA63" s="110"/>
      <c r="LUB63" s="110"/>
      <c r="LUC63" s="110"/>
      <c r="LUD63" s="110"/>
      <c r="LUE63" s="110"/>
      <c r="LUF63" s="110"/>
      <c r="LUG63" s="110"/>
      <c r="LUH63" s="110"/>
      <c r="LUI63" s="110"/>
      <c r="LUJ63" s="110"/>
      <c r="LUK63" s="110"/>
      <c r="LUL63" s="110"/>
      <c r="LUM63" s="110"/>
      <c r="LUN63" s="110"/>
      <c r="LUO63" s="110"/>
      <c r="LUP63" s="110"/>
      <c r="LUQ63" s="110"/>
      <c r="LUR63" s="110"/>
      <c r="LUS63" s="110"/>
      <c r="LUT63" s="110"/>
      <c r="LUU63" s="110"/>
      <c r="LUV63" s="110"/>
      <c r="LUW63" s="110"/>
      <c r="LUX63" s="110"/>
      <c r="LUY63" s="110"/>
      <c r="LUZ63" s="110"/>
      <c r="LVA63" s="110"/>
      <c r="LVB63" s="110"/>
      <c r="LVC63" s="110"/>
      <c r="LVD63" s="110"/>
      <c r="LVE63" s="110"/>
      <c r="LVF63" s="110"/>
      <c r="LVG63" s="110"/>
      <c r="LVH63" s="110"/>
      <c r="LVI63" s="110"/>
      <c r="LVJ63" s="110"/>
      <c r="LVK63" s="110"/>
      <c r="LVL63" s="110"/>
      <c r="LVM63" s="110"/>
      <c r="LVN63" s="110"/>
      <c r="LVO63" s="110"/>
      <c r="LVP63" s="110"/>
      <c r="LVQ63" s="110"/>
      <c r="LVR63" s="110"/>
      <c r="LVS63" s="110"/>
      <c r="LVT63" s="110"/>
      <c r="LVU63" s="110"/>
      <c r="LVV63" s="110"/>
      <c r="LVW63" s="110"/>
      <c r="LVX63" s="110"/>
      <c r="LVY63" s="110"/>
      <c r="LVZ63" s="110"/>
      <c r="LWA63" s="110"/>
      <c r="LWB63" s="110"/>
      <c r="LWC63" s="110"/>
      <c r="LWD63" s="110"/>
      <c r="LWE63" s="110"/>
      <c r="LWF63" s="110"/>
      <c r="LWG63" s="110"/>
      <c r="LWH63" s="110"/>
      <c r="LWI63" s="110"/>
      <c r="LWJ63" s="110"/>
      <c r="LWK63" s="110"/>
      <c r="LWL63" s="110"/>
      <c r="LWM63" s="110"/>
      <c r="LWN63" s="110"/>
      <c r="LWO63" s="110"/>
      <c r="LWP63" s="110"/>
      <c r="LWQ63" s="110"/>
      <c r="LWR63" s="110"/>
      <c r="LWS63" s="110"/>
      <c r="LWT63" s="110"/>
      <c r="LWU63" s="110"/>
      <c r="LWV63" s="110"/>
      <c r="LWW63" s="110"/>
      <c r="LWX63" s="110"/>
      <c r="LWY63" s="110"/>
      <c r="LWZ63" s="110"/>
      <c r="LXA63" s="110"/>
      <c r="LXB63" s="110"/>
      <c r="LXC63" s="110"/>
      <c r="LXD63" s="110"/>
      <c r="LXE63" s="110"/>
      <c r="LXF63" s="110"/>
      <c r="LXG63" s="110"/>
      <c r="LXH63" s="110"/>
      <c r="LXI63" s="110"/>
      <c r="LXJ63" s="110"/>
      <c r="LXK63" s="110"/>
      <c r="LXL63" s="110"/>
      <c r="LXM63" s="110"/>
      <c r="LXN63" s="110"/>
      <c r="LXO63" s="110"/>
      <c r="LXP63" s="110"/>
      <c r="LXQ63" s="110"/>
      <c r="LXR63" s="110"/>
      <c r="LXS63" s="110"/>
      <c r="LXT63" s="110"/>
      <c r="LXU63" s="110"/>
      <c r="LXV63" s="110"/>
      <c r="LXW63" s="110"/>
      <c r="LXX63" s="110"/>
      <c r="LXY63" s="110"/>
      <c r="LXZ63" s="110"/>
      <c r="LYA63" s="110"/>
      <c r="LYB63" s="110"/>
      <c r="LYC63" s="110"/>
      <c r="LYD63" s="110"/>
      <c r="LYE63" s="110"/>
      <c r="LYF63" s="110"/>
      <c r="LYG63" s="110"/>
      <c r="LYH63" s="110"/>
      <c r="LYI63" s="110"/>
      <c r="LYJ63" s="110"/>
      <c r="LYK63" s="110"/>
      <c r="LYL63" s="110"/>
      <c r="LYM63" s="110"/>
      <c r="LYN63" s="110"/>
      <c r="LYO63" s="110"/>
      <c r="LYP63" s="110"/>
      <c r="LYQ63" s="110"/>
      <c r="LYR63" s="110"/>
      <c r="LYS63" s="110"/>
      <c r="LYT63" s="110"/>
      <c r="LYU63" s="110"/>
      <c r="LYV63" s="110"/>
      <c r="LYW63" s="110"/>
      <c r="LYX63" s="110"/>
      <c r="LYY63" s="110"/>
      <c r="LYZ63" s="110"/>
      <c r="LZA63" s="110"/>
      <c r="LZB63" s="110"/>
      <c r="LZC63" s="110"/>
      <c r="LZD63" s="110"/>
      <c r="LZE63" s="110"/>
      <c r="LZF63" s="110"/>
      <c r="LZG63" s="110"/>
      <c r="LZH63" s="110"/>
      <c r="LZI63" s="110"/>
      <c r="LZJ63" s="110"/>
      <c r="LZK63" s="110"/>
      <c r="LZL63" s="110"/>
      <c r="LZM63" s="110"/>
      <c r="LZN63" s="110"/>
      <c r="LZO63" s="110"/>
      <c r="LZP63" s="110"/>
      <c r="LZQ63" s="110"/>
      <c r="LZR63" s="110"/>
      <c r="LZS63" s="110"/>
      <c r="LZT63" s="110"/>
      <c r="LZU63" s="110"/>
      <c r="LZV63" s="110"/>
      <c r="LZW63" s="110"/>
      <c r="LZX63" s="110"/>
      <c r="LZY63" s="110"/>
      <c r="LZZ63" s="110"/>
      <c r="MAA63" s="110"/>
      <c r="MAB63" s="110"/>
      <c r="MAC63" s="110"/>
      <c r="MAD63" s="110"/>
      <c r="MAE63" s="110"/>
      <c r="MAF63" s="110"/>
      <c r="MAG63" s="110"/>
      <c r="MAH63" s="110"/>
      <c r="MAI63" s="110"/>
      <c r="MAJ63" s="110"/>
      <c r="MAK63" s="110"/>
      <c r="MAL63" s="110"/>
      <c r="MAM63" s="110"/>
      <c r="MAN63" s="110"/>
      <c r="MAO63" s="110"/>
      <c r="MAP63" s="110"/>
      <c r="MAQ63" s="110"/>
      <c r="MAR63" s="110"/>
      <c r="MAS63" s="110"/>
      <c r="MAT63" s="110"/>
      <c r="MAU63" s="110"/>
      <c r="MAV63" s="110"/>
      <c r="MAW63" s="110"/>
      <c r="MAX63" s="110"/>
      <c r="MAY63" s="110"/>
      <c r="MAZ63" s="110"/>
      <c r="MBA63" s="110"/>
      <c r="MBB63" s="110"/>
      <c r="MBC63" s="110"/>
      <c r="MBD63" s="110"/>
      <c r="MBE63" s="110"/>
      <c r="MBF63" s="110"/>
      <c r="MBG63" s="110"/>
      <c r="MBH63" s="110"/>
      <c r="MBI63" s="110"/>
      <c r="MBJ63" s="110"/>
      <c r="MBK63" s="110"/>
      <c r="MBL63" s="110"/>
      <c r="MBM63" s="110"/>
      <c r="MBN63" s="110"/>
      <c r="MBO63" s="110"/>
      <c r="MBP63" s="110"/>
      <c r="MBQ63" s="110"/>
      <c r="MBR63" s="110"/>
      <c r="MBS63" s="110"/>
      <c r="MBT63" s="110"/>
      <c r="MBU63" s="110"/>
      <c r="MBV63" s="110"/>
      <c r="MBW63" s="110"/>
      <c r="MBX63" s="110"/>
      <c r="MBY63" s="110"/>
      <c r="MBZ63" s="110"/>
      <c r="MCA63" s="110"/>
      <c r="MCB63" s="110"/>
      <c r="MCC63" s="110"/>
      <c r="MCD63" s="110"/>
      <c r="MCE63" s="110"/>
      <c r="MCF63" s="110"/>
      <c r="MCG63" s="110"/>
      <c r="MCH63" s="110"/>
      <c r="MCI63" s="110"/>
      <c r="MCJ63" s="110"/>
      <c r="MCK63" s="110"/>
      <c r="MCL63" s="110"/>
      <c r="MCM63" s="110"/>
      <c r="MCN63" s="110"/>
      <c r="MCO63" s="110"/>
      <c r="MCP63" s="110"/>
      <c r="MCQ63" s="110"/>
      <c r="MCR63" s="110"/>
      <c r="MCS63" s="110"/>
      <c r="MCT63" s="110"/>
      <c r="MCU63" s="110"/>
      <c r="MCV63" s="110"/>
      <c r="MCW63" s="110"/>
      <c r="MCX63" s="110"/>
      <c r="MCY63" s="110"/>
      <c r="MCZ63" s="110"/>
      <c r="MDA63" s="110"/>
      <c r="MDB63" s="110"/>
      <c r="MDC63" s="110"/>
      <c r="MDD63" s="110"/>
      <c r="MDE63" s="110"/>
      <c r="MDF63" s="110"/>
      <c r="MDG63" s="110"/>
      <c r="MDH63" s="110"/>
      <c r="MDI63" s="110"/>
      <c r="MDJ63" s="110"/>
      <c r="MDK63" s="110"/>
      <c r="MDL63" s="110"/>
      <c r="MDM63" s="110"/>
      <c r="MDN63" s="110"/>
      <c r="MDO63" s="110"/>
      <c r="MDP63" s="110"/>
      <c r="MDQ63" s="110"/>
      <c r="MDR63" s="110"/>
      <c r="MDS63" s="110"/>
      <c r="MDT63" s="110"/>
      <c r="MDU63" s="110"/>
      <c r="MDV63" s="110"/>
      <c r="MDW63" s="110"/>
      <c r="MDX63" s="110"/>
      <c r="MDY63" s="110"/>
      <c r="MDZ63" s="110"/>
      <c r="MEA63" s="110"/>
      <c r="MEB63" s="110"/>
      <c r="MEC63" s="110"/>
      <c r="MED63" s="110"/>
      <c r="MEE63" s="110"/>
      <c r="MEF63" s="110"/>
      <c r="MEG63" s="110"/>
      <c r="MEH63" s="110"/>
      <c r="MEI63" s="110"/>
      <c r="MEJ63" s="110"/>
      <c r="MEK63" s="110"/>
      <c r="MEL63" s="110"/>
      <c r="MEM63" s="110"/>
      <c r="MEN63" s="110"/>
      <c r="MEO63" s="110"/>
      <c r="MEP63" s="110"/>
      <c r="MEQ63" s="110"/>
      <c r="MER63" s="110"/>
      <c r="MES63" s="110"/>
      <c r="MET63" s="110"/>
      <c r="MEU63" s="110"/>
      <c r="MEV63" s="110"/>
      <c r="MEW63" s="110"/>
      <c r="MEX63" s="110"/>
      <c r="MEY63" s="110"/>
      <c r="MEZ63" s="110"/>
      <c r="MFA63" s="110"/>
      <c r="MFB63" s="110"/>
      <c r="MFC63" s="110"/>
      <c r="MFD63" s="110"/>
      <c r="MFE63" s="110"/>
      <c r="MFF63" s="110"/>
      <c r="MFG63" s="110"/>
      <c r="MFH63" s="110"/>
      <c r="MFI63" s="110"/>
      <c r="MFJ63" s="110"/>
      <c r="MFK63" s="110"/>
      <c r="MFL63" s="110"/>
      <c r="MFM63" s="110"/>
      <c r="MFN63" s="110"/>
      <c r="MFO63" s="110"/>
      <c r="MFP63" s="110"/>
      <c r="MFQ63" s="110"/>
      <c r="MFR63" s="110"/>
      <c r="MFS63" s="110"/>
      <c r="MFT63" s="110"/>
      <c r="MFU63" s="110"/>
      <c r="MFV63" s="110"/>
      <c r="MFW63" s="110"/>
      <c r="MFX63" s="110"/>
      <c r="MFY63" s="110"/>
      <c r="MFZ63" s="110"/>
      <c r="MGA63" s="110"/>
      <c r="MGB63" s="110"/>
      <c r="MGC63" s="110"/>
      <c r="MGD63" s="110"/>
      <c r="MGE63" s="110"/>
      <c r="MGF63" s="110"/>
      <c r="MGG63" s="110"/>
      <c r="MGH63" s="110"/>
      <c r="MGI63" s="110"/>
      <c r="MGJ63" s="110"/>
      <c r="MGK63" s="110"/>
      <c r="MGL63" s="110"/>
      <c r="MGM63" s="110"/>
      <c r="MGN63" s="110"/>
      <c r="MGO63" s="110"/>
      <c r="MGP63" s="110"/>
      <c r="MGQ63" s="110"/>
      <c r="MGR63" s="110"/>
      <c r="MGS63" s="110"/>
      <c r="MGT63" s="110"/>
      <c r="MGU63" s="110"/>
      <c r="MGV63" s="110"/>
      <c r="MGW63" s="110"/>
      <c r="MGX63" s="110"/>
      <c r="MGY63" s="110"/>
      <c r="MGZ63" s="110"/>
      <c r="MHA63" s="110"/>
      <c r="MHB63" s="110"/>
      <c r="MHC63" s="110"/>
      <c r="MHD63" s="110"/>
      <c r="MHE63" s="110"/>
      <c r="MHF63" s="110"/>
      <c r="MHG63" s="110"/>
      <c r="MHH63" s="110"/>
      <c r="MHI63" s="110"/>
      <c r="MHJ63" s="110"/>
      <c r="MHK63" s="110"/>
      <c r="MHL63" s="110"/>
      <c r="MHM63" s="110"/>
      <c r="MHN63" s="110"/>
      <c r="MHO63" s="110"/>
      <c r="MHP63" s="110"/>
      <c r="MHQ63" s="110"/>
      <c r="MHR63" s="110"/>
      <c r="MHS63" s="110"/>
      <c r="MHT63" s="110"/>
      <c r="MHU63" s="110"/>
      <c r="MHV63" s="110"/>
      <c r="MHW63" s="110"/>
      <c r="MHX63" s="110"/>
      <c r="MHY63" s="110"/>
      <c r="MHZ63" s="110"/>
      <c r="MIA63" s="110"/>
      <c r="MIB63" s="110"/>
      <c r="MIC63" s="110"/>
      <c r="MID63" s="110"/>
      <c r="MIE63" s="110"/>
      <c r="MIF63" s="110"/>
      <c r="MIG63" s="110"/>
      <c r="MIH63" s="110"/>
      <c r="MII63" s="110"/>
      <c r="MIJ63" s="110"/>
      <c r="MIK63" s="110"/>
      <c r="MIL63" s="110"/>
      <c r="MIM63" s="110"/>
      <c r="MIN63" s="110"/>
      <c r="MIO63" s="110"/>
      <c r="MIP63" s="110"/>
      <c r="MIQ63" s="110"/>
      <c r="MIR63" s="110"/>
      <c r="MIS63" s="110"/>
      <c r="MIT63" s="110"/>
      <c r="MIU63" s="110"/>
      <c r="MIV63" s="110"/>
      <c r="MIW63" s="110"/>
      <c r="MIX63" s="110"/>
      <c r="MIY63" s="110"/>
      <c r="MIZ63" s="110"/>
      <c r="MJA63" s="110"/>
      <c r="MJB63" s="110"/>
      <c r="MJC63" s="110"/>
      <c r="MJD63" s="110"/>
      <c r="MJE63" s="110"/>
      <c r="MJF63" s="110"/>
      <c r="MJG63" s="110"/>
      <c r="MJH63" s="110"/>
      <c r="MJI63" s="110"/>
      <c r="MJJ63" s="110"/>
      <c r="MJK63" s="110"/>
      <c r="MJL63" s="110"/>
      <c r="MJM63" s="110"/>
      <c r="MJN63" s="110"/>
      <c r="MJO63" s="110"/>
      <c r="MJP63" s="110"/>
      <c r="MJQ63" s="110"/>
      <c r="MJR63" s="110"/>
      <c r="MJS63" s="110"/>
      <c r="MJT63" s="110"/>
      <c r="MJU63" s="110"/>
      <c r="MJV63" s="110"/>
      <c r="MJW63" s="110"/>
      <c r="MJX63" s="110"/>
      <c r="MJY63" s="110"/>
      <c r="MJZ63" s="110"/>
      <c r="MKA63" s="110"/>
      <c r="MKB63" s="110"/>
      <c r="MKC63" s="110"/>
      <c r="MKD63" s="110"/>
      <c r="MKE63" s="110"/>
      <c r="MKF63" s="110"/>
      <c r="MKG63" s="110"/>
      <c r="MKH63" s="110"/>
      <c r="MKI63" s="110"/>
      <c r="MKJ63" s="110"/>
      <c r="MKK63" s="110"/>
      <c r="MKL63" s="110"/>
      <c r="MKM63" s="110"/>
      <c r="MKN63" s="110"/>
      <c r="MKO63" s="110"/>
      <c r="MKP63" s="110"/>
      <c r="MKQ63" s="110"/>
      <c r="MKR63" s="110"/>
      <c r="MKS63" s="110"/>
      <c r="MKT63" s="110"/>
      <c r="MKU63" s="110"/>
      <c r="MKV63" s="110"/>
      <c r="MKW63" s="110"/>
      <c r="MKX63" s="110"/>
      <c r="MKY63" s="110"/>
      <c r="MKZ63" s="110"/>
      <c r="MLA63" s="110"/>
      <c r="MLB63" s="110"/>
      <c r="MLC63" s="110"/>
      <c r="MLD63" s="110"/>
      <c r="MLE63" s="110"/>
      <c r="MLF63" s="110"/>
      <c r="MLG63" s="110"/>
      <c r="MLH63" s="110"/>
      <c r="MLI63" s="110"/>
      <c r="MLJ63" s="110"/>
      <c r="MLK63" s="110"/>
      <c r="MLL63" s="110"/>
      <c r="MLM63" s="110"/>
      <c r="MLN63" s="110"/>
      <c r="MLO63" s="110"/>
      <c r="MLP63" s="110"/>
      <c r="MLQ63" s="110"/>
      <c r="MLR63" s="110"/>
      <c r="MLS63" s="110"/>
      <c r="MLT63" s="110"/>
      <c r="MLU63" s="110"/>
      <c r="MLV63" s="110"/>
      <c r="MLW63" s="110"/>
      <c r="MLX63" s="110"/>
      <c r="MLY63" s="110"/>
      <c r="MLZ63" s="110"/>
      <c r="MMA63" s="110"/>
      <c r="MMB63" s="110"/>
      <c r="MMC63" s="110"/>
      <c r="MMD63" s="110"/>
      <c r="MME63" s="110"/>
      <c r="MMF63" s="110"/>
      <c r="MMG63" s="110"/>
      <c r="MMH63" s="110"/>
      <c r="MMI63" s="110"/>
      <c r="MMJ63" s="110"/>
      <c r="MMK63" s="110"/>
      <c r="MML63" s="110"/>
      <c r="MMM63" s="110"/>
      <c r="MMN63" s="110"/>
      <c r="MMO63" s="110"/>
      <c r="MMP63" s="110"/>
      <c r="MMQ63" s="110"/>
      <c r="MMR63" s="110"/>
      <c r="MMS63" s="110"/>
      <c r="MMT63" s="110"/>
      <c r="MMU63" s="110"/>
      <c r="MMV63" s="110"/>
      <c r="MMW63" s="110"/>
      <c r="MMX63" s="110"/>
      <c r="MMY63" s="110"/>
      <c r="MMZ63" s="110"/>
      <c r="MNA63" s="110"/>
      <c r="MNB63" s="110"/>
      <c r="MNC63" s="110"/>
      <c r="MND63" s="110"/>
      <c r="MNE63" s="110"/>
      <c r="MNF63" s="110"/>
      <c r="MNG63" s="110"/>
      <c r="MNH63" s="110"/>
      <c r="MNI63" s="110"/>
      <c r="MNJ63" s="110"/>
      <c r="MNK63" s="110"/>
      <c r="MNL63" s="110"/>
      <c r="MNM63" s="110"/>
      <c r="MNN63" s="110"/>
      <c r="MNO63" s="110"/>
      <c r="MNP63" s="110"/>
      <c r="MNQ63" s="110"/>
      <c r="MNR63" s="110"/>
      <c r="MNS63" s="110"/>
      <c r="MNT63" s="110"/>
      <c r="MNU63" s="110"/>
      <c r="MNV63" s="110"/>
      <c r="MNW63" s="110"/>
      <c r="MNX63" s="110"/>
      <c r="MNY63" s="110"/>
      <c r="MNZ63" s="110"/>
      <c r="MOA63" s="110"/>
      <c r="MOB63" s="110"/>
      <c r="MOC63" s="110"/>
      <c r="MOD63" s="110"/>
      <c r="MOE63" s="110"/>
      <c r="MOF63" s="110"/>
      <c r="MOG63" s="110"/>
      <c r="MOH63" s="110"/>
      <c r="MOI63" s="110"/>
      <c r="MOJ63" s="110"/>
      <c r="MOK63" s="110"/>
      <c r="MOL63" s="110"/>
      <c r="MOM63" s="110"/>
      <c r="MON63" s="110"/>
      <c r="MOO63" s="110"/>
      <c r="MOP63" s="110"/>
      <c r="MOQ63" s="110"/>
      <c r="MOR63" s="110"/>
      <c r="MOS63" s="110"/>
      <c r="MOT63" s="110"/>
      <c r="MOU63" s="110"/>
      <c r="MOV63" s="110"/>
      <c r="MOW63" s="110"/>
      <c r="MOX63" s="110"/>
      <c r="MOY63" s="110"/>
      <c r="MOZ63" s="110"/>
      <c r="MPA63" s="110"/>
      <c r="MPB63" s="110"/>
      <c r="MPC63" s="110"/>
      <c r="MPD63" s="110"/>
      <c r="MPE63" s="110"/>
      <c r="MPF63" s="110"/>
      <c r="MPG63" s="110"/>
      <c r="MPH63" s="110"/>
      <c r="MPI63" s="110"/>
      <c r="MPJ63" s="110"/>
      <c r="MPK63" s="110"/>
      <c r="MPL63" s="110"/>
      <c r="MPM63" s="110"/>
      <c r="MPN63" s="110"/>
      <c r="MPO63" s="110"/>
      <c r="MPP63" s="110"/>
      <c r="MPQ63" s="110"/>
      <c r="MPR63" s="110"/>
      <c r="MPS63" s="110"/>
      <c r="MPT63" s="110"/>
      <c r="MPU63" s="110"/>
      <c r="MPV63" s="110"/>
      <c r="MPW63" s="110"/>
      <c r="MPX63" s="110"/>
      <c r="MPY63" s="110"/>
      <c r="MPZ63" s="110"/>
      <c r="MQA63" s="110"/>
      <c r="MQB63" s="110"/>
      <c r="MQC63" s="110"/>
      <c r="MQD63" s="110"/>
      <c r="MQE63" s="110"/>
      <c r="MQF63" s="110"/>
      <c r="MQG63" s="110"/>
      <c r="MQH63" s="110"/>
      <c r="MQI63" s="110"/>
      <c r="MQJ63" s="110"/>
      <c r="MQK63" s="110"/>
      <c r="MQL63" s="110"/>
      <c r="MQM63" s="110"/>
      <c r="MQN63" s="110"/>
      <c r="MQO63" s="110"/>
      <c r="MQP63" s="110"/>
      <c r="MQQ63" s="110"/>
      <c r="MQR63" s="110"/>
      <c r="MQS63" s="110"/>
      <c r="MQT63" s="110"/>
      <c r="MQU63" s="110"/>
      <c r="MQV63" s="110"/>
      <c r="MQW63" s="110"/>
      <c r="MQX63" s="110"/>
      <c r="MQY63" s="110"/>
      <c r="MQZ63" s="110"/>
      <c r="MRA63" s="110"/>
      <c r="MRB63" s="110"/>
      <c r="MRC63" s="110"/>
      <c r="MRD63" s="110"/>
      <c r="MRE63" s="110"/>
      <c r="MRF63" s="110"/>
      <c r="MRG63" s="110"/>
      <c r="MRH63" s="110"/>
      <c r="MRI63" s="110"/>
      <c r="MRJ63" s="110"/>
      <c r="MRK63" s="110"/>
      <c r="MRL63" s="110"/>
      <c r="MRM63" s="110"/>
      <c r="MRN63" s="110"/>
      <c r="MRO63" s="110"/>
      <c r="MRP63" s="110"/>
      <c r="MRQ63" s="110"/>
      <c r="MRR63" s="110"/>
      <c r="MRS63" s="110"/>
      <c r="MRT63" s="110"/>
      <c r="MRU63" s="110"/>
      <c r="MRV63" s="110"/>
      <c r="MRW63" s="110"/>
      <c r="MRX63" s="110"/>
      <c r="MRY63" s="110"/>
      <c r="MRZ63" s="110"/>
      <c r="MSA63" s="110"/>
      <c r="MSB63" s="110"/>
      <c r="MSC63" s="110"/>
      <c r="MSD63" s="110"/>
      <c r="MSE63" s="110"/>
      <c r="MSF63" s="110"/>
      <c r="MSG63" s="110"/>
      <c r="MSH63" s="110"/>
      <c r="MSI63" s="110"/>
      <c r="MSJ63" s="110"/>
      <c r="MSK63" s="110"/>
      <c r="MSL63" s="110"/>
      <c r="MSM63" s="110"/>
      <c r="MSN63" s="110"/>
      <c r="MSO63" s="110"/>
      <c r="MSP63" s="110"/>
      <c r="MSQ63" s="110"/>
      <c r="MSR63" s="110"/>
      <c r="MSS63" s="110"/>
      <c r="MST63" s="110"/>
      <c r="MSU63" s="110"/>
      <c r="MSV63" s="110"/>
      <c r="MSW63" s="110"/>
      <c r="MSX63" s="110"/>
      <c r="MSY63" s="110"/>
      <c r="MSZ63" s="110"/>
      <c r="MTA63" s="110"/>
      <c r="MTB63" s="110"/>
      <c r="MTC63" s="110"/>
      <c r="MTD63" s="110"/>
      <c r="MTE63" s="110"/>
      <c r="MTF63" s="110"/>
      <c r="MTG63" s="110"/>
      <c r="MTH63" s="110"/>
      <c r="MTI63" s="110"/>
      <c r="MTJ63" s="110"/>
      <c r="MTK63" s="110"/>
      <c r="MTL63" s="110"/>
      <c r="MTM63" s="110"/>
      <c r="MTN63" s="110"/>
      <c r="MTO63" s="110"/>
      <c r="MTP63" s="110"/>
      <c r="MTQ63" s="110"/>
      <c r="MTR63" s="110"/>
      <c r="MTS63" s="110"/>
      <c r="MTT63" s="110"/>
      <c r="MTU63" s="110"/>
      <c r="MTV63" s="110"/>
      <c r="MTW63" s="110"/>
      <c r="MTX63" s="110"/>
      <c r="MTY63" s="110"/>
      <c r="MTZ63" s="110"/>
      <c r="MUA63" s="110"/>
      <c r="MUB63" s="110"/>
      <c r="MUC63" s="110"/>
      <c r="MUD63" s="110"/>
      <c r="MUE63" s="110"/>
      <c r="MUF63" s="110"/>
      <c r="MUG63" s="110"/>
      <c r="MUH63" s="110"/>
      <c r="MUI63" s="110"/>
      <c r="MUJ63" s="110"/>
      <c r="MUK63" s="110"/>
      <c r="MUL63" s="110"/>
      <c r="MUM63" s="110"/>
      <c r="MUN63" s="110"/>
      <c r="MUO63" s="110"/>
      <c r="MUP63" s="110"/>
      <c r="MUQ63" s="110"/>
      <c r="MUR63" s="110"/>
      <c r="MUS63" s="110"/>
      <c r="MUT63" s="110"/>
      <c r="MUU63" s="110"/>
      <c r="MUV63" s="110"/>
      <c r="MUW63" s="110"/>
      <c r="MUX63" s="110"/>
      <c r="MUY63" s="110"/>
      <c r="MUZ63" s="110"/>
      <c r="MVA63" s="110"/>
      <c r="MVB63" s="110"/>
      <c r="MVC63" s="110"/>
      <c r="MVD63" s="110"/>
      <c r="MVE63" s="110"/>
      <c r="MVF63" s="110"/>
      <c r="MVG63" s="110"/>
      <c r="MVH63" s="110"/>
      <c r="MVI63" s="110"/>
      <c r="MVJ63" s="110"/>
      <c r="MVK63" s="110"/>
      <c r="MVL63" s="110"/>
      <c r="MVM63" s="110"/>
      <c r="MVN63" s="110"/>
      <c r="MVO63" s="110"/>
      <c r="MVP63" s="110"/>
      <c r="MVQ63" s="110"/>
      <c r="MVR63" s="110"/>
      <c r="MVS63" s="110"/>
      <c r="MVT63" s="110"/>
      <c r="MVU63" s="110"/>
      <c r="MVV63" s="110"/>
      <c r="MVW63" s="110"/>
      <c r="MVX63" s="110"/>
      <c r="MVY63" s="110"/>
      <c r="MVZ63" s="110"/>
      <c r="MWA63" s="110"/>
      <c r="MWB63" s="110"/>
      <c r="MWC63" s="110"/>
      <c r="MWD63" s="110"/>
      <c r="MWE63" s="110"/>
      <c r="MWF63" s="110"/>
      <c r="MWG63" s="110"/>
      <c r="MWH63" s="110"/>
      <c r="MWI63" s="110"/>
      <c r="MWJ63" s="110"/>
      <c r="MWK63" s="110"/>
      <c r="MWL63" s="110"/>
      <c r="MWM63" s="110"/>
      <c r="MWN63" s="110"/>
      <c r="MWO63" s="110"/>
      <c r="MWP63" s="110"/>
      <c r="MWQ63" s="110"/>
      <c r="MWR63" s="110"/>
      <c r="MWS63" s="110"/>
      <c r="MWT63" s="110"/>
      <c r="MWU63" s="110"/>
      <c r="MWV63" s="110"/>
      <c r="MWW63" s="110"/>
      <c r="MWX63" s="110"/>
      <c r="MWY63" s="110"/>
      <c r="MWZ63" s="110"/>
      <c r="MXA63" s="110"/>
      <c r="MXB63" s="110"/>
      <c r="MXC63" s="110"/>
      <c r="MXD63" s="110"/>
      <c r="MXE63" s="110"/>
      <c r="MXF63" s="110"/>
      <c r="MXG63" s="110"/>
      <c r="MXH63" s="110"/>
      <c r="MXI63" s="110"/>
      <c r="MXJ63" s="110"/>
      <c r="MXK63" s="110"/>
      <c r="MXL63" s="110"/>
      <c r="MXM63" s="110"/>
      <c r="MXN63" s="110"/>
      <c r="MXO63" s="110"/>
      <c r="MXP63" s="110"/>
      <c r="MXQ63" s="110"/>
      <c r="MXR63" s="110"/>
      <c r="MXS63" s="110"/>
      <c r="MXT63" s="110"/>
      <c r="MXU63" s="110"/>
      <c r="MXV63" s="110"/>
      <c r="MXW63" s="110"/>
      <c r="MXX63" s="110"/>
      <c r="MXY63" s="110"/>
      <c r="MXZ63" s="110"/>
      <c r="MYA63" s="110"/>
      <c r="MYB63" s="110"/>
      <c r="MYC63" s="110"/>
      <c r="MYD63" s="110"/>
      <c r="MYE63" s="110"/>
      <c r="MYF63" s="110"/>
      <c r="MYG63" s="110"/>
      <c r="MYH63" s="110"/>
      <c r="MYI63" s="110"/>
      <c r="MYJ63" s="110"/>
      <c r="MYK63" s="110"/>
      <c r="MYL63" s="110"/>
      <c r="MYM63" s="110"/>
      <c r="MYN63" s="110"/>
      <c r="MYO63" s="110"/>
      <c r="MYP63" s="110"/>
      <c r="MYQ63" s="110"/>
      <c r="MYR63" s="110"/>
      <c r="MYS63" s="110"/>
      <c r="MYT63" s="110"/>
      <c r="MYU63" s="110"/>
      <c r="MYV63" s="110"/>
      <c r="MYW63" s="110"/>
      <c r="MYX63" s="110"/>
      <c r="MYY63" s="110"/>
      <c r="MYZ63" s="110"/>
      <c r="MZA63" s="110"/>
      <c r="MZB63" s="110"/>
      <c r="MZC63" s="110"/>
      <c r="MZD63" s="110"/>
      <c r="MZE63" s="110"/>
      <c r="MZF63" s="110"/>
      <c r="MZG63" s="110"/>
      <c r="MZH63" s="110"/>
      <c r="MZI63" s="110"/>
      <c r="MZJ63" s="110"/>
      <c r="MZK63" s="110"/>
      <c r="MZL63" s="110"/>
      <c r="MZM63" s="110"/>
      <c r="MZN63" s="110"/>
      <c r="MZO63" s="110"/>
      <c r="MZP63" s="110"/>
      <c r="MZQ63" s="110"/>
      <c r="MZR63" s="110"/>
      <c r="MZS63" s="110"/>
      <c r="MZT63" s="110"/>
      <c r="MZU63" s="110"/>
      <c r="MZV63" s="110"/>
      <c r="MZW63" s="110"/>
      <c r="MZX63" s="110"/>
      <c r="MZY63" s="110"/>
      <c r="MZZ63" s="110"/>
      <c r="NAA63" s="110"/>
      <c r="NAB63" s="110"/>
      <c r="NAC63" s="110"/>
      <c r="NAD63" s="110"/>
      <c r="NAE63" s="110"/>
      <c r="NAF63" s="110"/>
      <c r="NAG63" s="110"/>
      <c r="NAH63" s="110"/>
      <c r="NAI63" s="110"/>
      <c r="NAJ63" s="110"/>
      <c r="NAK63" s="110"/>
      <c r="NAL63" s="110"/>
      <c r="NAM63" s="110"/>
      <c r="NAN63" s="110"/>
      <c r="NAO63" s="110"/>
      <c r="NAP63" s="110"/>
      <c r="NAQ63" s="110"/>
      <c r="NAR63" s="110"/>
      <c r="NAS63" s="110"/>
      <c r="NAT63" s="110"/>
      <c r="NAU63" s="110"/>
      <c r="NAV63" s="110"/>
      <c r="NAW63" s="110"/>
      <c r="NAX63" s="110"/>
      <c r="NAY63" s="110"/>
      <c r="NAZ63" s="110"/>
      <c r="NBA63" s="110"/>
      <c r="NBB63" s="110"/>
      <c r="NBC63" s="110"/>
      <c r="NBD63" s="110"/>
      <c r="NBE63" s="110"/>
      <c r="NBF63" s="110"/>
      <c r="NBG63" s="110"/>
      <c r="NBH63" s="110"/>
      <c r="NBI63" s="110"/>
      <c r="NBJ63" s="110"/>
      <c r="NBK63" s="110"/>
      <c r="NBL63" s="110"/>
      <c r="NBM63" s="110"/>
      <c r="NBN63" s="110"/>
      <c r="NBO63" s="110"/>
      <c r="NBP63" s="110"/>
      <c r="NBQ63" s="110"/>
      <c r="NBR63" s="110"/>
      <c r="NBS63" s="110"/>
      <c r="NBT63" s="110"/>
      <c r="NBU63" s="110"/>
      <c r="NBV63" s="110"/>
      <c r="NBW63" s="110"/>
      <c r="NBX63" s="110"/>
      <c r="NBY63" s="110"/>
      <c r="NBZ63" s="110"/>
      <c r="NCA63" s="110"/>
      <c r="NCB63" s="110"/>
      <c r="NCC63" s="110"/>
      <c r="NCD63" s="110"/>
      <c r="NCE63" s="110"/>
      <c r="NCF63" s="110"/>
      <c r="NCG63" s="110"/>
      <c r="NCH63" s="110"/>
      <c r="NCI63" s="110"/>
      <c r="NCJ63" s="110"/>
      <c r="NCK63" s="110"/>
      <c r="NCL63" s="110"/>
      <c r="NCM63" s="110"/>
      <c r="NCN63" s="110"/>
      <c r="NCO63" s="110"/>
      <c r="NCP63" s="110"/>
      <c r="NCQ63" s="110"/>
      <c r="NCR63" s="110"/>
      <c r="NCS63" s="110"/>
      <c r="NCT63" s="110"/>
      <c r="NCU63" s="110"/>
      <c r="NCV63" s="110"/>
      <c r="NCW63" s="110"/>
      <c r="NCX63" s="110"/>
      <c r="NCY63" s="110"/>
      <c r="NCZ63" s="110"/>
      <c r="NDA63" s="110"/>
      <c r="NDB63" s="110"/>
      <c r="NDC63" s="110"/>
      <c r="NDD63" s="110"/>
      <c r="NDE63" s="110"/>
      <c r="NDF63" s="110"/>
      <c r="NDG63" s="110"/>
      <c r="NDH63" s="110"/>
      <c r="NDI63" s="110"/>
      <c r="NDJ63" s="110"/>
      <c r="NDK63" s="110"/>
      <c r="NDL63" s="110"/>
      <c r="NDM63" s="110"/>
      <c r="NDN63" s="110"/>
      <c r="NDO63" s="110"/>
      <c r="NDP63" s="110"/>
      <c r="NDQ63" s="110"/>
      <c r="NDR63" s="110"/>
      <c r="NDS63" s="110"/>
      <c r="NDT63" s="110"/>
      <c r="NDU63" s="110"/>
      <c r="NDV63" s="110"/>
      <c r="NDW63" s="110"/>
      <c r="NDX63" s="110"/>
      <c r="NDY63" s="110"/>
      <c r="NDZ63" s="110"/>
      <c r="NEA63" s="110"/>
      <c r="NEB63" s="110"/>
      <c r="NEC63" s="110"/>
      <c r="NED63" s="110"/>
      <c r="NEE63" s="110"/>
      <c r="NEF63" s="110"/>
      <c r="NEG63" s="110"/>
      <c r="NEH63" s="110"/>
      <c r="NEI63" s="110"/>
      <c r="NEJ63" s="110"/>
      <c r="NEK63" s="110"/>
      <c r="NEL63" s="110"/>
      <c r="NEM63" s="110"/>
      <c r="NEN63" s="110"/>
      <c r="NEO63" s="110"/>
      <c r="NEP63" s="110"/>
      <c r="NEQ63" s="110"/>
      <c r="NER63" s="110"/>
      <c r="NES63" s="110"/>
      <c r="NET63" s="110"/>
      <c r="NEU63" s="110"/>
      <c r="NEV63" s="110"/>
      <c r="NEW63" s="110"/>
      <c r="NEX63" s="110"/>
      <c r="NEY63" s="110"/>
      <c r="NEZ63" s="110"/>
      <c r="NFA63" s="110"/>
      <c r="NFB63" s="110"/>
      <c r="NFC63" s="110"/>
      <c r="NFD63" s="110"/>
      <c r="NFE63" s="110"/>
      <c r="NFF63" s="110"/>
      <c r="NFG63" s="110"/>
      <c r="NFH63" s="110"/>
      <c r="NFI63" s="110"/>
      <c r="NFJ63" s="110"/>
      <c r="NFK63" s="110"/>
      <c r="NFL63" s="110"/>
      <c r="NFM63" s="110"/>
      <c r="NFN63" s="110"/>
      <c r="NFO63" s="110"/>
      <c r="NFP63" s="110"/>
      <c r="NFQ63" s="110"/>
      <c r="NFR63" s="110"/>
      <c r="NFS63" s="110"/>
      <c r="NFT63" s="110"/>
      <c r="NFU63" s="110"/>
      <c r="NFV63" s="110"/>
      <c r="NFW63" s="110"/>
      <c r="NFX63" s="110"/>
      <c r="NFY63" s="110"/>
      <c r="NFZ63" s="110"/>
      <c r="NGA63" s="110"/>
      <c r="NGB63" s="110"/>
      <c r="NGC63" s="110"/>
      <c r="NGD63" s="110"/>
      <c r="NGE63" s="110"/>
      <c r="NGF63" s="110"/>
      <c r="NGG63" s="110"/>
      <c r="NGH63" s="110"/>
      <c r="NGI63" s="110"/>
      <c r="NGJ63" s="110"/>
      <c r="NGK63" s="110"/>
      <c r="NGL63" s="110"/>
      <c r="NGM63" s="110"/>
      <c r="NGN63" s="110"/>
      <c r="NGO63" s="110"/>
      <c r="NGP63" s="110"/>
      <c r="NGQ63" s="110"/>
      <c r="NGR63" s="110"/>
      <c r="NGS63" s="110"/>
      <c r="NGT63" s="110"/>
      <c r="NGU63" s="110"/>
      <c r="NGV63" s="110"/>
      <c r="NGW63" s="110"/>
      <c r="NGX63" s="110"/>
      <c r="NGY63" s="110"/>
      <c r="NGZ63" s="110"/>
      <c r="NHA63" s="110"/>
      <c r="NHB63" s="110"/>
      <c r="NHC63" s="110"/>
      <c r="NHD63" s="110"/>
      <c r="NHE63" s="110"/>
      <c r="NHF63" s="110"/>
      <c r="NHG63" s="110"/>
      <c r="NHH63" s="110"/>
      <c r="NHI63" s="110"/>
      <c r="NHJ63" s="110"/>
      <c r="NHK63" s="110"/>
      <c r="NHL63" s="110"/>
      <c r="NHM63" s="110"/>
      <c r="NHN63" s="110"/>
      <c r="NHO63" s="110"/>
      <c r="NHP63" s="110"/>
      <c r="NHQ63" s="110"/>
      <c r="NHR63" s="110"/>
      <c r="NHS63" s="110"/>
      <c r="NHT63" s="110"/>
      <c r="NHU63" s="110"/>
      <c r="NHV63" s="110"/>
      <c r="NHW63" s="110"/>
      <c r="NHX63" s="110"/>
      <c r="NHY63" s="110"/>
      <c r="NHZ63" s="110"/>
      <c r="NIA63" s="110"/>
      <c r="NIB63" s="110"/>
      <c r="NIC63" s="110"/>
      <c r="NID63" s="110"/>
      <c r="NIE63" s="110"/>
      <c r="NIF63" s="110"/>
      <c r="NIG63" s="110"/>
      <c r="NIH63" s="110"/>
      <c r="NII63" s="110"/>
      <c r="NIJ63" s="110"/>
      <c r="NIK63" s="110"/>
      <c r="NIL63" s="110"/>
      <c r="NIM63" s="110"/>
      <c r="NIN63" s="110"/>
      <c r="NIO63" s="110"/>
      <c r="NIP63" s="110"/>
      <c r="NIQ63" s="110"/>
      <c r="NIR63" s="110"/>
      <c r="NIS63" s="110"/>
      <c r="NIT63" s="110"/>
      <c r="NIU63" s="110"/>
      <c r="NIV63" s="110"/>
      <c r="NIW63" s="110"/>
      <c r="NIX63" s="110"/>
      <c r="NIY63" s="110"/>
      <c r="NIZ63" s="110"/>
      <c r="NJA63" s="110"/>
      <c r="NJB63" s="110"/>
      <c r="NJC63" s="110"/>
      <c r="NJD63" s="110"/>
      <c r="NJE63" s="110"/>
      <c r="NJF63" s="110"/>
      <c r="NJG63" s="110"/>
      <c r="NJH63" s="110"/>
      <c r="NJI63" s="110"/>
      <c r="NJJ63" s="110"/>
      <c r="NJK63" s="110"/>
      <c r="NJL63" s="110"/>
      <c r="NJM63" s="110"/>
      <c r="NJN63" s="110"/>
      <c r="NJO63" s="110"/>
      <c r="NJP63" s="110"/>
      <c r="NJQ63" s="110"/>
      <c r="NJR63" s="110"/>
      <c r="NJS63" s="110"/>
      <c r="NJT63" s="110"/>
      <c r="NJU63" s="110"/>
      <c r="NJV63" s="110"/>
      <c r="NJW63" s="110"/>
      <c r="NJX63" s="110"/>
      <c r="NJY63" s="110"/>
      <c r="NJZ63" s="110"/>
      <c r="NKA63" s="110"/>
      <c r="NKB63" s="110"/>
      <c r="NKC63" s="110"/>
      <c r="NKD63" s="110"/>
      <c r="NKE63" s="110"/>
      <c r="NKF63" s="110"/>
      <c r="NKG63" s="110"/>
      <c r="NKH63" s="110"/>
      <c r="NKI63" s="110"/>
      <c r="NKJ63" s="110"/>
      <c r="NKK63" s="110"/>
      <c r="NKL63" s="110"/>
      <c r="NKM63" s="110"/>
      <c r="NKN63" s="110"/>
      <c r="NKO63" s="110"/>
      <c r="NKP63" s="110"/>
      <c r="NKQ63" s="110"/>
      <c r="NKR63" s="110"/>
      <c r="NKS63" s="110"/>
      <c r="NKT63" s="110"/>
      <c r="NKU63" s="110"/>
      <c r="NKV63" s="110"/>
      <c r="NKW63" s="110"/>
      <c r="NKX63" s="110"/>
      <c r="NKY63" s="110"/>
      <c r="NKZ63" s="110"/>
      <c r="NLA63" s="110"/>
      <c r="NLB63" s="110"/>
      <c r="NLC63" s="110"/>
      <c r="NLD63" s="110"/>
      <c r="NLE63" s="110"/>
      <c r="NLF63" s="110"/>
      <c r="NLG63" s="110"/>
      <c r="NLH63" s="110"/>
      <c r="NLI63" s="110"/>
      <c r="NLJ63" s="110"/>
      <c r="NLK63" s="110"/>
      <c r="NLL63" s="110"/>
      <c r="NLM63" s="110"/>
      <c r="NLN63" s="110"/>
      <c r="NLO63" s="110"/>
      <c r="NLP63" s="110"/>
      <c r="NLQ63" s="110"/>
      <c r="NLR63" s="110"/>
      <c r="NLS63" s="110"/>
      <c r="NLT63" s="110"/>
      <c r="NLU63" s="110"/>
      <c r="NLV63" s="110"/>
      <c r="NLW63" s="110"/>
      <c r="NLX63" s="110"/>
      <c r="NLY63" s="110"/>
      <c r="NLZ63" s="110"/>
      <c r="NMA63" s="110"/>
      <c r="NMB63" s="110"/>
      <c r="NMC63" s="110"/>
      <c r="NMD63" s="110"/>
      <c r="NME63" s="110"/>
      <c r="NMF63" s="110"/>
      <c r="NMG63" s="110"/>
      <c r="NMH63" s="110"/>
      <c r="NMI63" s="110"/>
      <c r="NMJ63" s="110"/>
      <c r="NMK63" s="110"/>
      <c r="NML63" s="110"/>
      <c r="NMM63" s="110"/>
      <c r="NMN63" s="110"/>
      <c r="NMO63" s="110"/>
      <c r="NMP63" s="110"/>
      <c r="NMQ63" s="110"/>
      <c r="NMR63" s="110"/>
      <c r="NMS63" s="110"/>
      <c r="NMT63" s="110"/>
      <c r="NMU63" s="110"/>
      <c r="NMV63" s="110"/>
      <c r="NMW63" s="110"/>
      <c r="NMX63" s="110"/>
      <c r="NMY63" s="110"/>
      <c r="NMZ63" s="110"/>
      <c r="NNA63" s="110"/>
      <c r="NNB63" s="110"/>
      <c r="NNC63" s="110"/>
      <c r="NND63" s="110"/>
      <c r="NNE63" s="110"/>
      <c r="NNF63" s="110"/>
      <c r="NNG63" s="110"/>
      <c r="NNH63" s="110"/>
      <c r="NNI63" s="110"/>
      <c r="NNJ63" s="110"/>
      <c r="NNK63" s="110"/>
      <c r="NNL63" s="110"/>
      <c r="NNM63" s="110"/>
      <c r="NNN63" s="110"/>
      <c r="NNO63" s="110"/>
      <c r="NNP63" s="110"/>
      <c r="NNQ63" s="110"/>
      <c r="NNR63" s="110"/>
      <c r="NNS63" s="110"/>
      <c r="NNT63" s="110"/>
      <c r="NNU63" s="110"/>
      <c r="NNV63" s="110"/>
      <c r="NNW63" s="110"/>
      <c r="NNX63" s="110"/>
      <c r="NNY63" s="110"/>
      <c r="NNZ63" s="110"/>
      <c r="NOA63" s="110"/>
      <c r="NOB63" s="110"/>
      <c r="NOC63" s="110"/>
      <c r="NOD63" s="110"/>
      <c r="NOE63" s="110"/>
      <c r="NOF63" s="110"/>
      <c r="NOG63" s="110"/>
      <c r="NOH63" s="110"/>
      <c r="NOI63" s="110"/>
      <c r="NOJ63" s="110"/>
      <c r="NOK63" s="110"/>
      <c r="NOL63" s="110"/>
      <c r="NOM63" s="110"/>
      <c r="NON63" s="110"/>
      <c r="NOO63" s="110"/>
      <c r="NOP63" s="110"/>
      <c r="NOQ63" s="110"/>
      <c r="NOR63" s="110"/>
      <c r="NOS63" s="110"/>
      <c r="NOT63" s="110"/>
      <c r="NOU63" s="110"/>
      <c r="NOV63" s="110"/>
      <c r="NOW63" s="110"/>
      <c r="NOX63" s="110"/>
      <c r="NOY63" s="110"/>
      <c r="NOZ63" s="110"/>
      <c r="NPA63" s="110"/>
      <c r="NPB63" s="110"/>
      <c r="NPC63" s="110"/>
      <c r="NPD63" s="110"/>
      <c r="NPE63" s="110"/>
      <c r="NPF63" s="110"/>
      <c r="NPG63" s="110"/>
      <c r="NPH63" s="110"/>
      <c r="NPI63" s="110"/>
      <c r="NPJ63" s="110"/>
      <c r="NPK63" s="110"/>
      <c r="NPL63" s="110"/>
      <c r="NPM63" s="110"/>
      <c r="NPN63" s="110"/>
      <c r="NPO63" s="110"/>
      <c r="NPP63" s="110"/>
      <c r="NPQ63" s="110"/>
      <c r="NPR63" s="110"/>
      <c r="NPS63" s="110"/>
      <c r="NPT63" s="110"/>
      <c r="NPU63" s="110"/>
      <c r="NPV63" s="110"/>
      <c r="NPW63" s="110"/>
      <c r="NPX63" s="110"/>
      <c r="NPY63" s="110"/>
      <c r="NPZ63" s="110"/>
      <c r="NQA63" s="110"/>
      <c r="NQB63" s="110"/>
      <c r="NQC63" s="110"/>
      <c r="NQD63" s="110"/>
      <c r="NQE63" s="110"/>
      <c r="NQF63" s="110"/>
      <c r="NQG63" s="110"/>
      <c r="NQH63" s="110"/>
      <c r="NQI63" s="110"/>
      <c r="NQJ63" s="110"/>
      <c r="NQK63" s="110"/>
      <c r="NQL63" s="110"/>
      <c r="NQM63" s="110"/>
      <c r="NQN63" s="110"/>
      <c r="NQO63" s="110"/>
      <c r="NQP63" s="110"/>
      <c r="NQQ63" s="110"/>
      <c r="NQR63" s="110"/>
      <c r="NQS63" s="110"/>
      <c r="NQT63" s="110"/>
      <c r="NQU63" s="110"/>
      <c r="NQV63" s="110"/>
      <c r="NQW63" s="110"/>
      <c r="NQX63" s="110"/>
      <c r="NQY63" s="110"/>
      <c r="NQZ63" s="110"/>
      <c r="NRA63" s="110"/>
      <c r="NRB63" s="110"/>
      <c r="NRC63" s="110"/>
      <c r="NRD63" s="110"/>
      <c r="NRE63" s="110"/>
      <c r="NRF63" s="110"/>
      <c r="NRG63" s="110"/>
      <c r="NRH63" s="110"/>
      <c r="NRI63" s="110"/>
      <c r="NRJ63" s="110"/>
      <c r="NRK63" s="110"/>
      <c r="NRL63" s="110"/>
      <c r="NRM63" s="110"/>
      <c r="NRN63" s="110"/>
      <c r="NRO63" s="110"/>
      <c r="NRP63" s="110"/>
      <c r="NRQ63" s="110"/>
      <c r="NRR63" s="110"/>
      <c r="NRS63" s="110"/>
      <c r="NRT63" s="110"/>
      <c r="NRU63" s="110"/>
      <c r="NRV63" s="110"/>
      <c r="NRW63" s="110"/>
      <c r="NRX63" s="110"/>
      <c r="NRY63" s="110"/>
      <c r="NRZ63" s="110"/>
      <c r="NSA63" s="110"/>
      <c r="NSB63" s="110"/>
      <c r="NSC63" s="110"/>
      <c r="NSD63" s="110"/>
      <c r="NSE63" s="110"/>
      <c r="NSF63" s="110"/>
      <c r="NSG63" s="110"/>
      <c r="NSH63" s="110"/>
      <c r="NSI63" s="110"/>
      <c r="NSJ63" s="110"/>
      <c r="NSK63" s="110"/>
      <c r="NSL63" s="110"/>
      <c r="NSM63" s="110"/>
      <c r="NSN63" s="110"/>
      <c r="NSO63" s="110"/>
      <c r="NSP63" s="110"/>
      <c r="NSQ63" s="110"/>
      <c r="NSR63" s="110"/>
      <c r="NSS63" s="110"/>
      <c r="NST63" s="110"/>
      <c r="NSU63" s="110"/>
      <c r="NSV63" s="110"/>
      <c r="NSW63" s="110"/>
      <c r="NSX63" s="110"/>
      <c r="NSY63" s="110"/>
      <c r="NSZ63" s="110"/>
      <c r="NTA63" s="110"/>
      <c r="NTB63" s="110"/>
      <c r="NTC63" s="110"/>
      <c r="NTD63" s="110"/>
      <c r="NTE63" s="110"/>
      <c r="NTF63" s="110"/>
      <c r="NTG63" s="110"/>
      <c r="NTH63" s="110"/>
      <c r="NTI63" s="110"/>
      <c r="NTJ63" s="110"/>
      <c r="NTK63" s="110"/>
      <c r="NTL63" s="110"/>
      <c r="NTM63" s="110"/>
      <c r="NTN63" s="110"/>
      <c r="NTO63" s="110"/>
      <c r="NTP63" s="110"/>
      <c r="NTQ63" s="110"/>
      <c r="NTR63" s="110"/>
      <c r="NTS63" s="110"/>
      <c r="NTT63" s="110"/>
      <c r="NTU63" s="110"/>
      <c r="NTV63" s="110"/>
      <c r="NTW63" s="110"/>
      <c r="NTX63" s="110"/>
      <c r="NTY63" s="110"/>
      <c r="NTZ63" s="110"/>
      <c r="NUA63" s="110"/>
      <c r="NUB63" s="110"/>
      <c r="NUC63" s="110"/>
      <c r="NUD63" s="110"/>
      <c r="NUE63" s="110"/>
      <c r="NUF63" s="110"/>
      <c r="NUG63" s="110"/>
      <c r="NUH63" s="110"/>
      <c r="NUI63" s="110"/>
      <c r="NUJ63" s="110"/>
      <c r="NUK63" s="110"/>
      <c r="NUL63" s="110"/>
      <c r="NUM63" s="110"/>
      <c r="NUN63" s="110"/>
      <c r="NUO63" s="110"/>
      <c r="NUP63" s="110"/>
      <c r="NUQ63" s="110"/>
      <c r="NUR63" s="110"/>
      <c r="NUS63" s="110"/>
      <c r="NUT63" s="110"/>
      <c r="NUU63" s="110"/>
      <c r="NUV63" s="110"/>
      <c r="NUW63" s="110"/>
      <c r="NUX63" s="110"/>
      <c r="NUY63" s="110"/>
      <c r="NUZ63" s="110"/>
      <c r="NVA63" s="110"/>
      <c r="NVB63" s="110"/>
      <c r="NVC63" s="110"/>
      <c r="NVD63" s="110"/>
      <c r="NVE63" s="110"/>
      <c r="NVF63" s="110"/>
      <c r="NVG63" s="110"/>
      <c r="NVH63" s="110"/>
      <c r="NVI63" s="110"/>
      <c r="NVJ63" s="110"/>
      <c r="NVK63" s="110"/>
      <c r="NVL63" s="110"/>
      <c r="NVM63" s="110"/>
      <c r="NVN63" s="110"/>
      <c r="NVO63" s="110"/>
      <c r="NVP63" s="110"/>
      <c r="NVQ63" s="110"/>
      <c r="NVR63" s="110"/>
      <c r="NVS63" s="110"/>
      <c r="NVT63" s="110"/>
      <c r="NVU63" s="110"/>
      <c r="NVV63" s="110"/>
      <c r="NVW63" s="110"/>
      <c r="NVX63" s="110"/>
      <c r="NVY63" s="110"/>
      <c r="NVZ63" s="110"/>
      <c r="NWA63" s="110"/>
      <c r="NWB63" s="110"/>
      <c r="NWC63" s="110"/>
      <c r="NWD63" s="110"/>
      <c r="NWE63" s="110"/>
      <c r="NWF63" s="110"/>
      <c r="NWG63" s="110"/>
      <c r="NWH63" s="110"/>
      <c r="NWI63" s="110"/>
      <c r="NWJ63" s="110"/>
      <c r="NWK63" s="110"/>
      <c r="NWL63" s="110"/>
      <c r="NWM63" s="110"/>
      <c r="NWN63" s="110"/>
      <c r="NWO63" s="110"/>
      <c r="NWP63" s="110"/>
      <c r="NWQ63" s="110"/>
      <c r="NWR63" s="110"/>
      <c r="NWS63" s="110"/>
      <c r="NWT63" s="110"/>
      <c r="NWU63" s="110"/>
      <c r="NWV63" s="110"/>
      <c r="NWW63" s="110"/>
      <c r="NWX63" s="110"/>
      <c r="NWY63" s="110"/>
      <c r="NWZ63" s="110"/>
      <c r="NXA63" s="110"/>
      <c r="NXB63" s="110"/>
      <c r="NXC63" s="110"/>
      <c r="NXD63" s="110"/>
      <c r="NXE63" s="110"/>
      <c r="NXF63" s="110"/>
      <c r="NXG63" s="110"/>
      <c r="NXH63" s="110"/>
      <c r="NXI63" s="110"/>
      <c r="NXJ63" s="110"/>
      <c r="NXK63" s="110"/>
      <c r="NXL63" s="110"/>
      <c r="NXM63" s="110"/>
      <c r="NXN63" s="110"/>
      <c r="NXO63" s="110"/>
      <c r="NXP63" s="110"/>
      <c r="NXQ63" s="110"/>
      <c r="NXR63" s="110"/>
      <c r="NXS63" s="110"/>
      <c r="NXT63" s="110"/>
      <c r="NXU63" s="110"/>
      <c r="NXV63" s="110"/>
      <c r="NXW63" s="110"/>
      <c r="NXX63" s="110"/>
      <c r="NXY63" s="110"/>
      <c r="NXZ63" s="110"/>
      <c r="NYA63" s="110"/>
      <c r="NYB63" s="110"/>
      <c r="NYC63" s="110"/>
      <c r="NYD63" s="110"/>
      <c r="NYE63" s="110"/>
      <c r="NYF63" s="110"/>
      <c r="NYG63" s="110"/>
      <c r="NYH63" s="110"/>
      <c r="NYI63" s="110"/>
      <c r="NYJ63" s="110"/>
      <c r="NYK63" s="110"/>
      <c r="NYL63" s="110"/>
      <c r="NYM63" s="110"/>
      <c r="NYN63" s="110"/>
      <c r="NYO63" s="110"/>
      <c r="NYP63" s="110"/>
      <c r="NYQ63" s="110"/>
      <c r="NYR63" s="110"/>
      <c r="NYS63" s="110"/>
      <c r="NYT63" s="110"/>
      <c r="NYU63" s="110"/>
      <c r="NYV63" s="110"/>
      <c r="NYW63" s="110"/>
      <c r="NYX63" s="110"/>
      <c r="NYY63" s="110"/>
      <c r="NYZ63" s="110"/>
      <c r="NZA63" s="110"/>
      <c r="NZB63" s="110"/>
      <c r="NZC63" s="110"/>
      <c r="NZD63" s="110"/>
      <c r="NZE63" s="110"/>
      <c r="NZF63" s="110"/>
      <c r="NZG63" s="110"/>
      <c r="NZH63" s="110"/>
      <c r="NZI63" s="110"/>
      <c r="NZJ63" s="110"/>
      <c r="NZK63" s="110"/>
      <c r="NZL63" s="110"/>
      <c r="NZM63" s="110"/>
      <c r="NZN63" s="110"/>
      <c r="NZO63" s="110"/>
      <c r="NZP63" s="110"/>
      <c r="NZQ63" s="110"/>
      <c r="NZR63" s="110"/>
      <c r="NZS63" s="110"/>
      <c r="NZT63" s="110"/>
      <c r="NZU63" s="110"/>
      <c r="NZV63" s="110"/>
      <c r="NZW63" s="110"/>
      <c r="NZX63" s="110"/>
      <c r="NZY63" s="110"/>
      <c r="NZZ63" s="110"/>
      <c r="OAA63" s="110"/>
      <c r="OAB63" s="110"/>
      <c r="OAC63" s="110"/>
      <c r="OAD63" s="110"/>
      <c r="OAE63" s="110"/>
      <c r="OAF63" s="110"/>
      <c r="OAG63" s="110"/>
      <c r="OAH63" s="110"/>
      <c r="OAI63" s="110"/>
      <c r="OAJ63" s="110"/>
      <c r="OAK63" s="110"/>
      <c r="OAL63" s="110"/>
      <c r="OAM63" s="110"/>
      <c r="OAN63" s="110"/>
      <c r="OAO63" s="110"/>
      <c r="OAP63" s="110"/>
      <c r="OAQ63" s="110"/>
      <c r="OAR63" s="110"/>
      <c r="OAS63" s="110"/>
      <c r="OAT63" s="110"/>
      <c r="OAU63" s="110"/>
      <c r="OAV63" s="110"/>
      <c r="OAW63" s="110"/>
      <c r="OAX63" s="110"/>
      <c r="OAY63" s="110"/>
      <c r="OAZ63" s="110"/>
      <c r="OBA63" s="110"/>
      <c r="OBB63" s="110"/>
      <c r="OBC63" s="110"/>
      <c r="OBD63" s="110"/>
      <c r="OBE63" s="110"/>
      <c r="OBF63" s="110"/>
      <c r="OBG63" s="110"/>
      <c r="OBH63" s="110"/>
      <c r="OBI63" s="110"/>
      <c r="OBJ63" s="110"/>
      <c r="OBK63" s="110"/>
      <c r="OBL63" s="110"/>
      <c r="OBM63" s="110"/>
      <c r="OBN63" s="110"/>
      <c r="OBO63" s="110"/>
      <c r="OBP63" s="110"/>
      <c r="OBQ63" s="110"/>
      <c r="OBR63" s="110"/>
      <c r="OBS63" s="110"/>
      <c r="OBT63" s="110"/>
      <c r="OBU63" s="110"/>
      <c r="OBV63" s="110"/>
      <c r="OBW63" s="110"/>
      <c r="OBX63" s="110"/>
      <c r="OBY63" s="110"/>
      <c r="OBZ63" s="110"/>
      <c r="OCA63" s="110"/>
      <c r="OCB63" s="110"/>
      <c r="OCC63" s="110"/>
      <c r="OCD63" s="110"/>
      <c r="OCE63" s="110"/>
      <c r="OCF63" s="110"/>
      <c r="OCG63" s="110"/>
      <c r="OCH63" s="110"/>
      <c r="OCI63" s="110"/>
      <c r="OCJ63" s="110"/>
      <c r="OCK63" s="110"/>
      <c r="OCL63" s="110"/>
      <c r="OCM63" s="110"/>
      <c r="OCN63" s="110"/>
      <c r="OCO63" s="110"/>
      <c r="OCP63" s="110"/>
      <c r="OCQ63" s="110"/>
      <c r="OCR63" s="110"/>
      <c r="OCS63" s="110"/>
      <c r="OCT63" s="110"/>
      <c r="OCU63" s="110"/>
      <c r="OCV63" s="110"/>
      <c r="OCW63" s="110"/>
      <c r="OCX63" s="110"/>
      <c r="OCY63" s="110"/>
      <c r="OCZ63" s="110"/>
      <c r="ODA63" s="110"/>
      <c r="ODB63" s="110"/>
      <c r="ODC63" s="110"/>
      <c r="ODD63" s="110"/>
      <c r="ODE63" s="110"/>
      <c r="ODF63" s="110"/>
      <c r="ODG63" s="110"/>
      <c r="ODH63" s="110"/>
      <c r="ODI63" s="110"/>
      <c r="ODJ63" s="110"/>
      <c r="ODK63" s="110"/>
      <c r="ODL63" s="110"/>
      <c r="ODM63" s="110"/>
      <c r="ODN63" s="110"/>
      <c r="ODO63" s="110"/>
      <c r="ODP63" s="110"/>
      <c r="ODQ63" s="110"/>
      <c r="ODR63" s="110"/>
      <c r="ODS63" s="110"/>
      <c r="ODT63" s="110"/>
      <c r="ODU63" s="110"/>
      <c r="ODV63" s="110"/>
      <c r="ODW63" s="110"/>
      <c r="ODX63" s="110"/>
      <c r="ODY63" s="110"/>
      <c r="ODZ63" s="110"/>
      <c r="OEA63" s="110"/>
      <c r="OEB63" s="110"/>
      <c r="OEC63" s="110"/>
      <c r="OED63" s="110"/>
      <c r="OEE63" s="110"/>
      <c r="OEF63" s="110"/>
      <c r="OEG63" s="110"/>
      <c r="OEH63" s="110"/>
      <c r="OEI63" s="110"/>
      <c r="OEJ63" s="110"/>
      <c r="OEK63" s="110"/>
      <c r="OEL63" s="110"/>
      <c r="OEM63" s="110"/>
      <c r="OEN63" s="110"/>
      <c r="OEO63" s="110"/>
      <c r="OEP63" s="110"/>
      <c r="OEQ63" s="110"/>
      <c r="OER63" s="110"/>
      <c r="OES63" s="110"/>
      <c r="OET63" s="110"/>
      <c r="OEU63" s="110"/>
      <c r="OEV63" s="110"/>
      <c r="OEW63" s="110"/>
      <c r="OEX63" s="110"/>
      <c r="OEY63" s="110"/>
      <c r="OEZ63" s="110"/>
      <c r="OFA63" s="110"/>
      <c r="OFB63" s="110"/>
      <c r="OFC63" s="110"/>
      <c r="OFD63" s="110"/>
      <c r="OFE63" s="110"/>
      <c r="OFF63" s="110"/>
      <c r="OFG63" s="110"/>
      <c r="OFH63" s="110"/>
      <c r="OFI63" s="110"/>
      <c r="OFJ63" s="110"/>
      <c r="OFK63" s="110"/>
      <c r="OFL63" s="110"/>
      <c r="OFM63" s="110"/>
      <c r="OFN63" s="110"/>
      <c r="OFO63" s="110"/>
      <c r="OFP63" s="110"/>
      <c r="OFQ63" s="110"/>
      <c r="OFR63" s="110"/>
      <c r="OFS63" s="110"/>
      <c r="OFT63" s="110"/>
      <c r="OFU63" s="110"/>
      <c r="OFV63" s="110"/>
      <c r="OFW63" s="110"/>
      <c r="OFX63" s="110"/>
      <c r="OFY63" s="110"/>
      <c r="OFZ63" s="110"/>
      <c r="OGA63" s="110"/>
      <c r="OGB63" s="110"/>
      <c r="OGC63" s="110"/>
      <c r="OGD63" s="110"/>
      <c r="OGE63" s="110"/>
      <c r="OGF63" s="110"/>
      <c r="OGG63" s="110"/>
      <c r="OGH63" s="110"/>
      <c r="OGI63" s="110"/>
      <c r="OGJ63" s="110"/>
      <c r="OGK63" s="110"/>
      <c r="OGL63" s="110"/>
      <c r="OGM63" s="110"/>
      <c r="OGN63" s="110"/>
      <c r="OGO63" s="110"/>
      <c r="OGP63" s="110"/>
      <c r="OGQ63" s="110"/>
      <c r="OGR63" s="110"/>
      <c r="OGS63" s="110"/>
      <c r="OGT63" s="110"/>
      <c r="OGU63" s="110"/>
      <c r="OGV63" s="110"/>
      <c r="OGW63" s="110"/>
      <c r="OGX63" s="110"/>
      <c r="OGY63" s="110"/>
      <c r="OGZ63" s="110"/>
      <c r="OHA63" s="110"/>
      <c r="OHB63" s="110"/>
      <c r="OHC63" s="110"/>
      <c r="OHD63" s="110"/>
      <c r="OHE63" s="110"/>
      <c r="OHF63" s="110"/>
      <c r="OHG63" s="110"/>
      <c r="OHH63" s="110"/>
      <c r="OHI63" s="110"/>
      <c r="OHJ63" s="110"/>
      <c r="OHK63" s="110"/>
      <c r="OHL63" s="110"/>
      <c r="OHM63" s="110"/>
      <c r="OHN63" s="110"/>
      <c r="OHO63" s="110"/>
      <c r="OHP63" s="110"/>
      <c r="OHQ63" s="110"/>
      <c r="OHR63" s="110"/>
      <c r="OHS63" s="110"/>
      <c r="OHT63" s="110"/>
      <c r="OHU63" s="110"/>
      <c r="OHV63" s="110"/>
      <c r="OHW63" s="110"/>
      <c r="OHX63" s="110"/>
      <c r="OHY63" s="110"/>
      <c r="OHZ63" s="110"/>
      <c r="OIA63" s="110"/>
      <c r="OIB63" s="110"/>
      <c r="OIC63" s="110"/>
      <c r="OID63" s="110"/>
      <c r="OIE63" s="110"/>
      <c r="OIF63" s="110"/>
      <c r="OIG63" s="110"/>
      <c r="OIH63" s="110"/>
      <c r="OII63" s="110"/>
      <c r="OIJ63" s="110"/>
      <c r="OIK63" s="110"/>
      <c r="OIL63" s="110"/>
      <c r="OIM63" s="110"/>
      <c r="OIN63" s="110"/>
      <c r="OIO63" s="110"/>
      <c r="OIP63" s="110"/>
      <c r="OIQ63" s="110"/>
      <c r="OIR63" s="110"/>
      <c r="OIS63" s="110"/>
      <c r="OIT63" s="110"/>
      <c r="OIU63" s="110"/>
      <c r="OIV63" s="110"/>
      <c r="OIW63" s="110"/>
      <c r="OIX63" s="110"/>
      <c r="OIY63" s="110"/>
      <c r="OIZ63" s="110"/>
      <c r="OJA63" s="110"/>
      <c r="OJB63" s="110"/>
      <c r="OJC63" s="110"/>
      <c r="OJD63" s="110"/>
      <c r="OJE63" s="110"/>
      <c r="OJF63" s="110"/>
      <c r="OJG63" s="110"/>
      <c r="OJH63" s="110"/>
      <c r="OJI63" s="110"/>
      <c r="OJJ63" s="110"/>
      <c r="OJK63" s="110"/>
      <c r="OJL63" s="110"/>
      <c r="OJM63" s="110"/>
      <c r="OJN63" s="110"/>
      <c r="OJO63" s="110"/>
      <c r="OJP63" s="110"/>
      <c r="OJQ63" s="110"/>
      <c r="OJR63" s="110"/>
      <c r="OJS63" s="110"/>
      <c r="OJT63" s="110"/>
      <c r="OJU63" s="110"/>
      <c r="OJV63" s="110"/>
      <c r="OJW63" s="110"/>
      <c r="OJX63" s="110"/>
      <c r="OJY63" s="110"/>
      <c r="OJZ63" s="110"/>
      <c r="OKA63" s="110"/>
      <c r="OKB63" s="110"/>
      <c r="OKC63" s="110"/>
      <c r="OKD63" s="110"/>
      <c r="OKE63" s="110"/>
      <c r="OKF63" s="110"/>
      <c r="OKG63" s="110"/>
      <c r="OKH63" s="110"/>
      <c r="OKI63" s="110"/>
      <c r="OKJ63" s="110"/>
      <c r="OKK63" s="110"/>
      <c r="OKL63" s="110"/>
      <c r="OKM63" s="110"/>
      <c r="OKN63" s="110"/>
      <c r="OKO63" s="110"/>
      <c r="OKP63" s="110"/>
      <c r="OKQ63" s="110"/>
      <c r="OKR63" s="110"/>
      <c r="OKS63" s="110"/>
      <c r="OKT63" s="110"/>
      <c r="OKU63" s="110"/>
      <c r="OKV63" s="110"/>
      <c r="OKW63" s="110"/>
      <c r="OKX63" s="110"/>
      <c r="OKY63" s="110"/>
      <c r="OKZ63" s="110"/>
      <c r="OLA63" s="110"/>
      <c r="OLB63" s="110"/>
      <c r="OLC63" s="110"/>
      <c r="OLD63" s="110"/>
      <c r="OLE63" s="110"/>
      <c r="OLF63" s="110"/>
      <c r="OLG63" s="110"/>
      <c r="OLH63" s="110"/>
      <c r="OLI63" s="110"/>
      <c r="OLJ63" s="110"/>
      <c r="OLK63" s="110"/>
      <c r="OLL63" s="110"/>
      <c r="OLM63" s="110"/>
      <c r="OLN63" s="110"/>
      <c r="OLO63" s="110"/>
      <c r="OLP63" s="110"/>
      <c r="OLQ63" s="110"/>
      <c r="OLR63" s="110"/>
      <c r="OLS63" s="110"/>
      <c r="OLT63" s="110"/>
      <c r="OLU63" s="110"/>
      <c r="OLV63" s="110"/>
      <c r="OLW63" s="110"/>
      <c r="OLX63" s="110"/>
      <c r="OLY63" s="110"/>
      <c r="OLZ63" s="110"/>
      <c r="OMA63" s="110"/>
      <c r="OMB63" s="110"/>
      <c r="OMC63" s="110"/>
      <c r="OMD63" s="110"/>
      <c r="OME63" s="110"/>
      <c r="OMF63" s="110"/>
      <c r="OMG63" s="110"/>
      <c r="OMH63" s="110"/>
      <c r="OMI63" s="110"/>
      <c r="OMJ63" s="110"/>
      <c r="OMK63" s="110"/>
      <c r="OML63" s="110"/>
      <c r="OMM63" s="110"/>
      <c r="OMN63" s="110"/>
      <c r="OMO63" s="110"/>
      <c r="OMP63" s="110"/>
      <c r="OMQ63" s="110"/>
      <c r="OMR63" s="110"/>
      <c r="OMS63" s="110"/>
      <c r="OMT63" s="110"/>
      <c r="OMU63" s="110"/>
      <c r="OMV63" s="110"/>
      <c r="OMW63" s="110"/>
      <c r="OMX63" s="110"/>
      <c r="OMY63" s="110"/>
      <c r="OMZ63" s="110"/>
      <c r="ONA63" s="110"/>
      <c r="ONB63" s="110"/>
      <c r="ONC63" s="110"/>
      <c r="OND63" s="110"/>
      <c r="ONE63" s="110"/>
      <c r="ONF63" s="110"/>
      <c r="ONG63" s="110"/>
      <c r="ONH63" s="110"/>
      <c r="ONI63" s="110"/>
      <c r="ONJ63" s="110"/>
      <c r="ONK63" s="110"/>
      <c r="ONL63" s="110"/>
      <c r="ONM63" s="110"/>
      <c r="ONN63" s="110"/>
      <c r="ONO63" s="110"/>
      <c r="ONP63" s="110"/>
      <c r="ONQ63" s="110"/>
      <c r="ONR63" s="110"/>
      <c r="ONS63" s="110"/>
      <c r="ONT63" s="110"/>
      <c r="ONU63" s="110"/>
      <c r="ONV63" s="110"/>
      <c r="ONW63" s="110"/>
      <c r="ONX63" s="110"/>
      <c r="ONY63" s="110"/>
      <c r="ONZ63" s="110"/>
      <c r="OOA63" s="110"/>
      <c r="OOB63" s="110"/>
      <c r="OOC63" s="110"/>
      <c r="OOD63" s="110"/>
      <c r="OOE63" s="110"/>
      <c r="OOF63" s="110"/>
      <c r="OOG63" s="110"/>
      <c r="OOH63" s="110"/>
      <c r="OOI63" s="110"/>
      <c r="OOJ63" s="110"/>
      <c r="OOK63" s="110"/>
      <c r="OOL63" s="110"/>
      <c r="OOM63" s="110"/>
      <c r="OON63" s="110"/>
      <c r="OOO63" s="110"/>
      <c r="OOP63" s="110"/>
      <c r="OOQ63" s="110"/>
      <c r="OOR63" s="110"/>
      <c r="OOS63" s="110"/>
      <c r="OOT63" s="110"/>
      <c r="OOU63" s="110"/>
      <c r="OOV63" s="110"/>
      <c r="OOW63" s="110"/>
      <c r="OOX63" s="110"/>
      <c r="OOY63" s="110"/>
      <c r="OOZ63" s="110"/>
      <c r="OPA63" s="110"/>
      <c r="OPB63" s="110"/>
      <c r="OPC63" s="110"/>
      <c r="OPD63" s="110"/>
      <c r="OPE63" s="110"/>
      <c r="OPF63" s="110"/>
      <c r="OPG63" s="110"/>
      <c r="OPH63" s="110"/>
      <c r="OPI63" s="110"/>
      <c r="OPJ63" s="110"/>
      <c r="OPK63" s="110"/>
      <c r="OPL63" s="110"/>
      <c r="OPM63" s="110"/>
      <c r="OPN63" s="110"/>
      <c r="OPO63" s="110"/>
      <c r="OPP63" s="110"/>
      <c r="OPQ63" s="110"/>
      <c r="OPR63" s="110"/>
      <c r="OPS63" s="110"/>
      <c r="OPT63" s="110"/>
      <c r="OPU63" s="110"/>
      <c r="OPV63" s="110"/>
      <c r="OPW63" s="110"/>
      <c r="OPX63" s="110"/>
      <c r="OPY63" s="110"/>
      <c r="OPZ63" s="110"/>
      <c r="OQA63" s="110"/>
      <c r="OQB63" s="110"/>
      <c r="OQC63" s="110"/>
      <c r="OQD63" s="110"/>
      <c r="OQE63" s="110"/>
      <c r="OQF63" s="110"/>
      <c r="OQG63" s="110"/>
      <c r="OQH63" s="110"/>
      <c r="OQI63" s="110"/>
      <c r="OQJ63" s="110"/>
      <c r="OQK63" s="110"/>
      <c r="OQL63" s="110"/>
      <c r="OQM63" s="110"/>
      <c r="OQN63" s="110"/>
      <c r="OQO63" s="110"/>
      <c r="OQP63" s="110"/>
      <c r="OQQ63" s="110"/>
      <c r="OQR63" s="110"/>
      <c r="OQS63" s="110"/>
      <c r="OQT63" s="110"/>
      <c r="OQU63" s="110"/>
      <c r="OQV63" s="110"/>
      <c r="OQW63" s="110"/>
      <c r="OQX63" s="110"/>
      <c r="OQY63" s="110"/>
      <c r="OQZ63" s="110"/>
      <c r="ORA63" s="110"/>
      <c r="ORB63" s="110"/>
      <c r="ORC63" s="110"/>
      <c r="ORD63" s="110"/>
      <c r="ORE63" s="110"/>
      <c r="ORF63" s="110"/>
      <c r="ORG63" s="110"/>
      <c r="ORH63" s="110"/>
      <c r="ORI63" s="110"/>
      <c r="ORJ63" s="110"/>
      <c r="ORK63" s="110"/>
      <c r="ORL63" s="110"/>
      <c r="ORM63" s="110"/>
      <c r="ORN63" s="110"/>
      <c r="ORO63" s="110"/>
      <c r="ORP63" s="110"/>
      <c r="ORQ63" s="110"/>
      <c r="ORR63" s="110"/>
      <c r="ORS63" s="110"/>
      <c r="ORT63" s="110"/>
      <c r="ORU63" s="110"/>
      <c r="ORV63" s="110"/>
      <c r="ORW63" s="110"/>
      <c r="ORX63" s="110"/>
      <c r="ORY63" s="110"/>
      <c r="ORZ63" s="110"/>
      <c r="OSA63" s="110"/>
      <c r="OSB63" s="110"/>
      <c r="OSC63" s="110"/>
      <c r="OSD63" s="110"/>
      <c r="OSE63" s="110"/>
      <c r="OSF63" s="110"/>
      <c r="OSG63" s="110"/>
      <c r="OSH63" s="110"/>
      <c r="OSI63" s="110"/>
      <c r="OSJ63" s="110"/>
      <c r="OSK63" s="110"/>
      <c r="OSL63" s="110"/>
      <c r="OSM63" s="110"/>
      <c r="OSN63" s="110"/>
      <c r="OSO63" s="110"/>
      <c r="OSP63" s="110"/>
      <c r="OSQ63" s="110"/>
      <c r="OSR63" s="110"/>
      <c r="OSS63" s="110"/>
      <c r="OST63" s="110"/>
      <c r="OSU63" s="110"/>
      <c r="OSV63" s="110"/>
      <c r="OSW63" s="110"/>
      <c r="OSX63" s="110"/>
      <c r="OSY63" s="110"/>
      <c r="OSZ63" s="110"/>
      <c r="OTA63" s="110"/>
      <c r="OTB63" s="110"/>
      <c r="OTC63" s="110"/>
      <c r="OTD63" s="110"/>
      <c r="OTE63" s="110"/>
      <c r="OTF63" s="110"/>
      <c r="OTG63" s="110"/>
      <c r="OTH63" s="110"/>
      <c r="OTI63" s="110"/>
      <c r="OTJ63" s="110"/>
      <c r="OTK63" s="110"/>
      <c r="OTL63" s="110"/>
      <c r="OTM63" s="110"/>
      <c r="OTN63" s="110"/>
      <c r="OTO63" s="110"/>
      <c r="OTP63" s="110"/>
      <c r="OTQ63" s="110"/>
      <c r="OTR63" s="110"/>
      <c r="OTS63" s="110"/>
      <c r="OTT63" s="110"/>
      <c r="OTU63" s="110"/>
      <c r="OTV63" s="110"/>
      <c r="OTW63" s="110"/>
      <c r="OTX63" s="110"/>
      <c r="OTY63" s="110"/>
      <c r="OTZ63" s="110"/>
      <c r="OUA63" s="110"/>
      <c r="OUB63" s="110"/>
      <c r="OUC63" s="110"/>
      <c r="OUD63" s="110"/>
      <c r="OUE63" s="110"/>
      <c r="OUF63" s="110"/>
      <c r="OUG63" s="110"/>
      <c r="OUH63" s="110"/>
      <c r="OUI63" s="110"/>
      <c r="OUJ63" s="110"/>
      <c r="OUK63" s="110"/>
      <c r="OUL63" s="110"/>
      <c r="OUM63" s="110"/>
      <c r="OUN63" s="110"/>
      <c r="OUO63" s="110"/>
      <c r="OUP63" s="110"/>
      <c r="OUQ63" s="110"/>
      <c r="OUR63" s="110"/>
      <c r="OUS63" s="110"/>
      <c r="OUT63" s="110"/>
      <c r="OUU63" s="110"/>
      <c r="OUV63" s="110"/>
      <c r="OUW63" s="110"/>
      <c r="OUX63" s="110"/>
      <c r="OUY63" s="110"/>
      <c r="OUZ63" s="110"/>
      <c r="OVA63" s="110"/>
      <c r="OVB63" s="110"/>
      <c r="OVC63" s="110"/>
      <c r="OVD63" s="110"/>
      <c r="OVE63" s="110"/>
      <c r="OVF63" s="110"/>
      <c r="OVG63" s="110"/>
      <c r="OVH63" s="110"/>
      <c r="OVI63" s="110"/>
      <c r="OVJ63" s="110"/>
      <c r="OVK63" s="110"/>
      <c r="OVL63" s="110"/>
      <c r="OVM63" s="110"/>
      <c r="OVN63" s="110"/>
      <c r="OVO63" s="110"/>
      <c r="OVP63" s="110"/>
      <c r="OVQ63" s="110"/>
      <c r="OVR63" s="110"/>
      <c r="OVS63" s="110"/>
      <c r="OVT63" s="110"/>
      <c r="OVU63" s="110"/>
      <c r="OVV63" s="110"/>
      <c r="OVW63" s="110"/>
      <c r="OVX63" s="110"/>
      <c r="OVY63" s="110"/>
      <c r="OVZ63" s="110"/>
      <c r="OWA63" s="110"/>
      <c r="OWB63" s="110"/>
      <c r="OWC63" s="110"/>
      <c r="OWD63" s="110"/>
      <c r="OWE63" s="110"/>
      <c r="OWF63" s="110"/>
      <c r="OWG63" s="110"/>
      <c r="OWH63" s="110"/>
      <c r="OWI63" s="110"/>
      <c r="OWJ63" s="110"/>
      <c r="OWK63" s="110"/>
      <c r="OWL63" s="110"/>
      <c r="OWM63" s="110"/>
      <c r="OWN63" s="110"/>
      <c r="OWO63" s="110"/>
      <c r="OWP63" s="110"/>
      <c r="OWQ63" s="110"/>
      <c r="OWR63" s="110"/>
      <c r="OWS63" s="110"/>
      <c r="OWT63" s="110"/>
      <c r="OWU63" s="110"/>
      <c r="OWV63" s="110"/>
      <c r="OWW63" s="110"/>
      <c r="OWX63" s="110"/>
      <c r="OWY63" s="110"/>
      <c r="OWZ63" s="110"/>
      <c r="OXA63" s="110"/>
      <c r="OXB63" s="110"/>
      <c r="OXC63" s="110"/>
      <c r="OXD63" s="110"/>
      <c r="OXE63" s="110"/>
      <c r="OXF63" s="110"/>
      <c r="OXG63" s="110"/>
      <c r="OXH63" s="110"/>
      <c r="OXI63" s="110"/>
      <c r="OXJ63" s="110"/>
      <c r="OXK63" s="110"/>
      <c r="OXL63" s="110"/>
      <c r="OXM63" s="110"/>
      <c r="OXN63" s="110"/>
      <c r="OXO63" s="110"/>
      <c r="OXP63" s="110"/>
      <c r="OXQ63" s="110"/>
      <c r="OXR63" s="110"/>
      <c r="OXS63" s="110"/>
      <c r="OXT63" s="110"/>
      <c r="OXU63" s="110"/>
      <c r="OXV63" s="110"/>
      <c r="OXW63" s="110"/>
      <c r="OXX63" s="110"/>
      <c r="OXY63" s="110"/>
      <c r="OXZ63" s="110"/>
      <c r="OYA63" s="110"/>
      <c r="OYB63" s="110"/>
      <c r="OYC63" s="110"/>
      <c r="OYD63" s="110"/>
      <c r="OYE63" s="110"/>
      <c r="OYF63" s="110"/>
      <c r="OYG63" s="110"/>
      <c r="OYH63" s="110"/>
      <c r="OYI63" s="110"/>
      <c r="OYJ63" s="110"/>
      <c r="OYK63" s="110"/>
      <c r="OYL63" s="110"/>
      <c r="OYM63" s="110"/>
      <c r="OYN63" s="110"/>
      <c r="OYO63" s="110"/>
      <c r="OYP63" s="110"/>
      <c r="OYQ63" s="110"/>
      <c r="OYR63" s="110"/>
      <c r="OYS63" s="110"/>
      <c r="OYT63" s="110"/>
      <c r="OYU63" s="110"/>
      <c r="OYV63" s="110"/>
      <c r="OYW63" s="110"/>
      <c r="OYX63" s="110"/>
      <c r="OYY63" s="110"/>
      <c r="OYZ63" s="110"/>
      <c r="OZA63" s="110"/>
      <c r="OZB63" s="110"/>
      <c r="OZC63" s="110"/>
      <c r="OZD63" s="110"/>
      <c r="OZE63" s="110"/>
      <c r="OZF63" s="110"/>
      <c r="OZG63" s="110"/>
      <c r="OZH63" s="110"/>
      <c r="OZI63" s="110"/>
      <c r="OZJ63" s="110"/>
      <c r="OZK63" s="110"/>
      <c r="OZL63" s="110"/>
      <c r="OZM63" s="110"/>
      <c r="OZN63" s="110"/>
      <c r="OZO63" s="110"/>
      <c r="OZP63" s="110"/>
      <c r="OZQ63" s="110"/>
      <c r="OZR63" s="110"/>
      <c r="OZS63" s="110"/>
      <c r="OZT63" s="110"/>
      <c r="OZU63" s="110"/>
      <c r="OZV63" s="110"/>
      <c r="OZW63" s="110"/>
      <c r="OZX63" s="110"/>
      <c r="OZY63" s="110"/>
      <c r="OZZ63" s="110"/>
      <c r="PAA63" s="110"/>
      <c r="PAB63" s="110"/>
      <c r="PAC63" s="110"/>
      <c r="PAD63" s="110"/>
      <c r="PAE63" s="110"/>
      <c r="PAF63" s="110"/>
      <c r="PAG63" s="110"/>
      <c r="PAH63" s="110"/>
      <c r="PAI63" s="110"/>
      <c r="PAJ63" s="110"/>
      <c r="PAK63" s="110"/>
      <c r="PAL63" s="110"/>
      <c r="PAM63" s="110"/>
      <c r="PAN63" s="110"/>
      <c r="PAO63" s="110"/>
      <c r="PAP63" s="110"/>
      <c r="PAQ63" s="110"/>
      <c r="PAR63" s="110"/>
      <c r="PAS63" s="110"/>
      <c r="PAT63" s="110"/>
      <c r="PAU63" s="110"/>
      <c r="PAV63" s="110"/>
      <c r="PAW63" s="110"/>
      <c r="PAX63" s="110"/>
      <c r="PAY63" s="110"/>
      <c r="PAZ63" s="110"/>
      <c r="PBA63" s="110"/>
      <c r="PBB63" s="110"/>
      <c r="PBC63" s="110"/>
      <c r="PBD63" s="110"/>
      <c r="PBE63" s="110"/>
      <c r="PBF63" s="110"/>
      <c r="PBG63" s="110"/>
      <c r="PBH63" s="110"/>
      <c r="PBI63" s="110"/>
      <c r="PBJ63" s="110"/>
      <c r="PBK63" s="110"/>
      <c r="PBL63" s="110"/>
      <c r="PBM63" s="110"/>
      <c r="PBN63" s="110"/>
      <c r="PBO63" s="110"/>
      <c r="PBP63" s="110"/>
      <c r="PBQ63" s="110"/>
      <c r="PBR63" s="110"/>
      <c r="PBS63" s="110"/>
      <c r="PBT63" s="110"/>
      <c r="PBU63" s="110"/>
      <c r="PBV63" s="110"/>
      <c r="PBW63" s="110"/>
      <c r="PBX63" s="110"/>
      <c r="PBY63" s="110"/>
      <c r="PBZ63" s="110"/>
      <c r="PCA63" s="110"/>
      <c r="PCB63" s="110"/>
      <c r="PCC63" s="110"/>
      <c r="PCD63" s="110"/>
      <c r="PCE63" s="110"/>
      <c r="PCF63" s="110"/>
      <c r="PCG63" s="110"/>
      <c r="PCH63" s="110"/>
      <c r="PCI63" s="110"/>
      <c r="PCJ63" s="110"/>
      <c r="PCK63" s="110"/>
      <c r="PCL63" s="110"/>
      <c r="PCM63" s="110"/>
      <c r="PCN63" s="110"/>
      <c r="PCO63" s="110"/>
      <c r="PCP63" s="110"/>
      <c r="PCQ63" s="110"/>
      <c r="PCR63" s="110"/>
      <c r="PCS63" s="110"/>
      <c r="PCT63" s="110"/>
      <c r="PCU63" s="110"/>
      <c r="PCV63" s="110"/>
      <c r="PCW63" s="110"/>
      <c r="PCX63" s="110"/>
      <c r="PCY63" s="110"/>
      <c r="PCZ63" s="110"/>
      <c r="PDA63" s="110"/>
      <c r="PDB63" s="110"/>
      <c r="PDC63" s="110"/>
      <c r="PDD63" s="110"/>
      <c r="PDE63" s="110"/>
      <c r="PDF63" s="110"/>
      <c r="PDG63" s="110"/>
      <c r="PDH63" s="110"/>
      <c r="PDI63" s="110"/>
      <c r="PDJ63" s="110"/>
      <c r="PDK63" s="110"/>
      <c r="PDL63" s="110"/>
      <c r="PDM63" s="110"/>
      <c r="PDN63" s="110"/>
      <c r="PDO63" s="110"/>
      <c r="PDP63" s="110"/>
      <c r="PDQ63" s="110"/>
      <c r="PDR63" s="110"/>
      <c r="PDS63" s="110"/>
      <c r="PDT63" s="110"/>
      <c r="PDU63" s="110"/>
      <c r="PDV63" s="110"/>
      <c r="PDW63" s="110"/>
      <c r="PDX63" s="110"/>
      <c r="PDY63" s="110"/>
      <c r="PDZ63" s="110"/>
      <c r="PEA63" s="110"/>
      <c r="PEB63" s="110"/>
      <c r="PEC63" s="110"/>
      <c r="PED63" s="110"/>
      <c r="PEE63" s="110"/>
      <c r="PEF63" s="110"/>
      <c r="PEG63" s="110"/>
      <c r="PEH63" s="110"/>
      <c r="PEI63" s="110"/>
      <c r="PEJ63" s="110"/>
      <c r="PEK63" s="110"/>
      <c r="PEL63" s="110"/>
      <c r="PEM63" s="110"/>
      <c r="PEN63" s="110"/>
      <c r="PEO63" s="110"/>
      <c r="PEP63" s="110"/>
      <c r="PEQ63" s="110"/>
      <c r="PER63" s="110"/>
      <c r="PES63" s="110"/>
      <c r="PET63" s="110"/>
      <c r="PEU63" s="110"/>
      <c r="PEV63" s="110"/>
      <c r="PEW63" s="110"/>
      <c r="PEX63" s="110"/>
      <c r="PEY63" s="110"/>
      <c r="PEZ63" s="110"/>
      <c r="PFA63" s="110"/>
      <c r="PFB63" s="110"/>
      <c r="PFC63" s="110"/>
      <c r="PFD63" s="110"/>
      <c r="PFE63" s="110"/>
      <c r="PFF63" s="110"/>
      <c r="PFG63" s="110"/>
      <c r="PFH63" s="110"/>
      <c r="PFI63" s="110"/>
      <c r="PFJ63" s="110"/>
      <c r="PFK63" s="110"/>
      <c r="PFL63" s="110"/>
      <c r="PFM63" s="110"/>
      <c r="PFN63" s="110"/>
      <c r="PFO63" s="110"/>
      <c r="PFP63" s="110"/>
      <c r="PFQ63" s="110"/>
      <c r="PFR63" s="110"/>
      <c r="PFS63" s="110"/>
      <c r="PFT63" s="110"/>
      <c r="PFU63" s="110"/>
      <c r="PFV63" s="110"/>
      <c r="PFW63" s="110"/>
      <c r="PFX63" s="110"/>
      <c r="PFY63" s="110"/>
      <c r="PFZ63" s="110"/>
      <c r="PGA63" s="110"/>
      <c r="PGB63" s="110"/>
      <c r="PGC63" s="110"/>
      <c r="PGD63" s="110"/>
      <c r="PGE63" s="110"/>
      <c r="PGF63" s="110"/>
      <c r="PGG63" s="110"/>
      <c r="PGH63" s="110"/>
      <c r="PGI63" s="110"/>
      <c r="PGJ63" s="110"/>
      <c r="PGK63" s="110"/>
      <c r="PGL63" s="110"/>
      <c r="PGM63" s="110"/>
      <c r="PGN63" s="110"/>
      <c r="PGO63" s="110"/>
      <c r="PGP63" s="110"/>
      <c r="PGQ63" s="110"/>
      <c r="PGR63" s="110"/>
      <c r="PGS63" s="110"/>
      <c r="PGT63" s="110"/>
      <c r="PGU63" s="110"/>
      <c r="PGV63" s="110"/>
      <c r="PGW63" s="110"/>
      <c r="PGX63" s="110"/>
      <c r="PGY63" s="110"/>
      <c r="PGZ63" s="110"/>
      <c r="PHA63" s="110"/>
      <c r="PHB63" s="110"/>
      <c r="PHC63" s="110"/>
      <c r="PHD63" s="110"/>
      <c r="PHE63" s="110"/>
      <c r="PHF63" s="110"/>
      <c r="PHG63" s="110"/>
      <c r="PHH63" s="110"/>
      <c r="PHI63" s="110"/>
      <c r="PHJ63" s="110"/>
      <c r="PHK63" s="110"/>
      <c r="PHL63" s="110"/>
      <c r="PHM63" s="110"/>
      <c r="PHN63" s="110"/>
      <c r="PHO63" s="110"/>
      <c r="PHP63" s="110"/>
      <c r="PHQ63" s="110"/>
      <c r="PHR63" s="110"/>
      <c r="PHS63" s="110"/>
      <c r="PHT63" s="110"/>
      <c r="PHU63" s="110"/>
      <c r="PHV63" s="110"/>
      <c r="PHW63" s="110"/>
      <c r="PHX63" s="110"/>
      <c r="PHY63" s="110"/>
      <c r="PHZ63" s="110"/>
      <c r="PIA63" s="110"/>
      <c r="PIB63" s="110"/>
      <c r="PIC63" s="110"/>
      <c r="PID63" s="110"/>
      <c r="PIE63" s="110"/>
      <c r="PIF63" s="110"/>
      <c r="PIG63" s="110"/>
      <c r="PIH63" s="110"/>
      <c r="PII63" s="110"/>
      <c r="PIJ63" s="110"/>
      <c r="PIK63" s="110"/>
      <c r="PIL63" s="110"/>
      <c r="PIM63" s="110"/>
      <c r="PIN63" s="110"/>
      <c r="PIO63" s="110"/>
      <c r="PIP63" s="110"/>
      <c r="PIQ63" s="110"/>
      <c r="PIR63" s="110"/>
      <c r="PIS63" s="110"/>
      <c r="PIT63" s="110"/>
      <c r="PIU63" s="110"/>
      <c r="PIV63" s="110"/>
      <c r="PIW63" s="110"/>
      <c r="PIX63" s="110"/>
      <c r="PIY63" s="110"/>
      <c r="PIZ63" s="110"/>
      <c r="PJA63" s="110"/>
      <c r="PJB63" s="110"/>
      <c r="PJC63" s="110"/>
      <c r="PJD63" s="110"/>
      <c r="PJE63" s="110"/>
      <c r="PJF63" s="110"/>
      <c r="PJG63" s="110"/>
      <c r="PJH63" s="110"/>
      <c r="PJI63" s="110"/>
      <c r="PJJ63" s="110"/>
      <c r="PJK63" s="110"/>
      <c r="PJL63" s="110"/>
      <c r="PJM63" s="110"/>
      <c r="PJN63" s="110"/>
      <c r="PJO63" s="110"/>
      <c r="PJP63" s="110"/>
      <c r="PJQ63" s="110"/>
      <c r="PJR63" s="110"/>
      <c r="PJS63" s="110"/>
      <c r="PJT63" s="110"/>
      <c r="PJU63" s="110"/>
      <c r="PJV63" s="110"/>
      <c r="PJW63" s="110"/>
      <c r="PJX63" s="110"/>
      <c r="PJY63" s="110"/>
      <c r="PJZ63" s="110"/>
      <c r="PKA63" s="110"/>
      <c r="PKB63" s="110"/>
      <c r="PKC63" s="110"/>
      <c r="PKD63" s="110"/>
      <c r="PKE63" s="110"/>
      <c r="PKF63" s="110"/>
      <c r="PKG63" s="110"/>
      <c r="PKH63" s="110"/>
      <c r="PKI63" s="110"/>
      <c r="PKJ63" s="110"/>
      <c r="PKK63" s="110"/>
      <c r="PKL63" s="110"/>
      <c r="PKM63" s="110"/>
      <c r="PKN63" s="110"/>
      <c r="PKO63" s="110"/>
      <c r="PKP63" s="110"/>
      <c r="PKQ63" s="110"/>
      <c r="PKR63" s="110"/>
      <c r="PKS63" s="110"/>
      <c r="PKT63" s="110"/>
      <c r="PKU63" s="110"/>
      <c r="PKV63" s="110"/>
      <c r="PKW63" s="110"/>
      <c r="PKX63" s="110"/>
      <c r="PKY63" s="110"/>
      <c r="PKZ63" s="110"/>
      <c r="PLA63" s="110"/>
      <c r="PLB63" s="110"/>
      <c r="PLC63" s="110"/>
      <c r="PLD63" s="110"/>
      <c r="PLE63" s="110"/>
      <c r="PLF63" s="110"/>
      <c r="PLG63" s="110"/>
      <c r="PLH63" s="110"/>
      <c r="PLI63" s="110"/>
      <c r="PLJ63" s="110"/>
      <c r="PLK63" s="110"/>
      <c r="PLL63" s="110"/>
      <c r="PLM63" s="110"/>
      <c r="PLN63" s="110"/>
      <c r="PLO63" s="110"/>
      <c r="PLP63" s="110"/>
      <c r="PLQ63" s="110"/>
      <c r="PLR63" s="110"/>
      <c r="PLS63" s="110"/>
      <c r="PLT63" s="110"/>
      <c r="PLU63" s="110"/>
      <c r="PLV63" s="110"/>
      <c r="PLW63" s="110"/>
      <c r="PLX63" s="110"/>
      <c r="PLY63" s="110"/>
      <c r="PLZ63" s="110"/>
      <c r="PMA63" s="110"/>
      <c r="PMB63" s="110"/>
      <c r="PMC63" s="110"/>
      <c r="PMD63" s="110"/>
      <c r="PME63" s="110"/>
      <c r="PMF63" s="110"/>
      <c r="PMG63" s="110"/>
      <c r="PMH63" s="110"/>
      <c r="PMI63" s="110"/>
      <c r="PMJ63" s="110"/>
      <c r="PMK63" s="110"/>
      <c r="PML63" s="110"/>
      <c r="PMM63" s="110"/>
      <c r="PMN63" s="110"/>
      <c r="PMO63" s="110"/>
      <c r="PMP63" s="110"/>
      <c r="PMQ63" s="110"/>
      <c r="PMR63" s="110"/>
      <c r="PMS63" s="110"/>
      <c r="PMT63" s="110"/>
      <c r="PMU63" s="110"/>
      <c r="PMV63" s="110"/>
      <c r="PMW63" s="110"/>
      <c r="PMX63" s="110"/>
      <c r="PMY63" s="110"/>
      <c r="PMZ63" s="110"/>
      <c r="PNA63" s="110"/>
      <c r="PNB63" s="110"/>
      <c r="PNC63" s="110"/>
      <c r="PND63" s="110"/>
      <c r="PNE63" s="110"/>
      <c r="PNF63" s="110"/>
      <c r="PNG63" s="110"/>
      <c r="PNH63" s="110"/>
      <c r="PNI63" s="110"/>
      <c r="PNJ63" s="110"/>
      <c r="PNK63" s="110"/>
      <c r="PNL63" s="110"/>
      <c r="PNM63" s="110"/>
      <c r="PNN63" s="110"/>
      <c r="PNO63" s="110"/>
      <c r="PNP63" s="110"/>
      <c r="PNQ63" s="110"/>
      <c r="PNR63" s="110"/>
      <c r="PNS63" s="110"/>
      <c r="PNT63" s="110"/>
      <c r="PNU63" s="110"/>
      <c r="PNV63" s="110"/>
      <c r="PNW63" s="110"/>
      <c r="PNX63" s="110"/>
      <c r="PNY63" s="110"/>
      <c r="PNZ63" s="110"/>
      <c r="POA63" s="110"/>
      <c r="POB63" s="110"/>
      <c r="POC63" s="110"/>
      <c r="POD63" s="110"/>
      <c r="POE63" s="110"/>
      <c r="POF63" s="110"/>
      <c r="POG63" s="110"/>
      <c r="POH63" s="110"/>
      <c r="POI63" s="110"/>
      <c r="POJ63" s="110"/>
      <c r="POK63" s="110"/>
      <c r="POL63" s="110"/>
      <c r="POM63" s="110"/>
      <c r="PON63" s="110"/>
      <c r="POO63" s="110"/>
      <c r="POP63" s="110"/>
      <c r="POQ63" s="110"/>
      <c r="POR63" s="110"/>
      <c r="POS63" s="110"/>
      <c r="POT63" s="110"/>
      <c r="POU63" s="110"/>
      <c r="POV63" s="110"/>
      <c r="POW63" s="110"/>
      <c r="POX63" s="110"/>
      <c r="POY63" s="110"/>
      <c r="POZ63" s="110"/>
      <c r="PPA63" s="110"/>
      <c r="PPB63" s="110"/>
      <c r="PPC63" s="110"/>
      <c r="PPD63" s="110"/>
      <c r="PPE63" s="110"/>
      <c r="PPF63" s="110"/>
      <c r="PPG63" s="110"/>
      <c r="PPH63" s="110"/>
      <c r="PPI63" s="110"/>
      <c r="PPJ63" s="110"/>
      <c r="PPK63" s="110"/>
      <c r="PPL63" s="110"/>
      <c r="PPM63" s="110"/>
      <c r="PPN63" s="110"/>
      <c r="PPO63" s="110"/>
      <c r="PPP63" s="110"/>
      <c r="PPQ63" s="110"/>
      <c r="PPR63" s="110"/>
      <c r="PPS63" s="110"/>
      <c r="PPT63" s="110"/>
      <c r="PPU63" s="110"/>
      <c r="PPV63" s="110"/>
      <c r="PPW63" s="110"/>
      <c r="PPX63" s="110"/>
      <c r="PPY63" s="110"/>
      <c r="PPZ63" s="110"/>
      <c r="PQA63" s="110"/>
      <c r="PQB63" s="110"/>
      <c r="PQC63" s="110"/>
      <c r="PQD63" s="110"/>
      <c r="PQE63" s="110"/>
      <c r="PQF63" s="110"/>
      <c r="PQG63" s="110"/>
      <c r="PQH63" s="110"/>
      <c r="PQI63" s="110"/>
      <c r="PQJ63" s="110"/>
      <c r="PQK63" s="110"/>
      <c r="PQL63" s="110"/>
      <c r="PQM63" s="110"/>
      <c r="PQN63" s="110"/>
      <c r="PQO63" s="110"/>
      <c r="PQP63" s="110"/>
      <c r="PQQ63" s="110"/>
      <c r="PQR63" s="110"/>
      <c r="PQS63" s="110"/>
      <c r="PQT63" s="110"/>
      <c r="PQU63" s="110"/>
      <c r="PQV63" s="110"/>
      <c r="PQW63" s="110"/>
      <c r="PQX63" s="110"/>
      <c r="PQY63" s="110"/>
      <c r="PQZ63" s="110"/>
      <c r="PRA63" s="110"/>
      <c r="PRB63" s="110"/>
      <c r="PRC63" s="110"/>
      <c r="PRD63" s="110"/>
      <c r="PRE63" s="110"/>
      <c r="PRF63" s="110"/>
      <c r="PRG63" s="110"/>
      <c r="PRH63" s="110"/>
      <c r="PRI63" s="110"/>
      <c r="PRJ63" s="110"/>
      <c r="PRK63" s="110"/>
      <c r="PRL63" s="110"/>
      <c r="PRM63" s="110"/>
      <c r="PRN63" s="110"/>
      <c r="PRO63" s="110"/>
      <c r="PRP63" s="110"/>
      <c r="PRQ63" s="110"/>
      <c r="PRR63" s="110"/>
      <c r="PRS63" s="110"/>
      <c r="PRT63" s="110"/>
      <c r="PRU63" s="110"/>
      <c r="PRV63" s="110"/>
      <c r="PRW63" s="110"/>
      <c r="PRX63" s="110"/>
      <c r="PRY63" s="110"/>
      <c r="PRZ63" s="110"/>
      <c r="PSA63" s="110"/>
      <c r="PSB63" s="110"/>
      <c r="PSC63" s="110"/>
      <c r="PSD63" s="110"/>
      <c r="PSE63" s="110"/>
      <c r="PSF63" s="110"/>
      <c r="PSG63" s="110"/>
      <c r="PSH63" s="110"/>
      <c r="PSI63" s="110"/>
      <c r="PSJ63" s="110"/>
      <c r="PSK63" s="110"/>
      <c r="PSL63" s="110"/>
      <c r="PSM63" s="110"/>
      <c r="PSN63" s="110"/>
      <c r="PSO63" s="110"/>
      <c r="PSP63" s="110"/>
      <c r="PSQ63" s="110"/>
      <c r="PSR63" s="110"/>
      <c r="PSS63" s="110"/>
      <c r="PST63" s="110"/>
      <c r="PSU63" s="110"/>
      <c r="PSV63" s="110"/>
      <c r="PSW63" s="110"/>
      <c r="PSX63" s="110"/>
      <c r="PSY63" s="110"/>
      <c r="PSZ63" s="110"/>
      <c r="PTA63" s="110"/>
      <c r="PTB63" s="110"/>
      <c r="PTC63" s="110"/>
      <c r="PTD63" s="110"/>
      <c r="PTE63" s="110"/>
      <c r="PTF63" s="110"/>
      <c r="PTG63" s="110"/>
      <c r="PTH63" s="110"/>
      <c r="PTI63" s="110"/>
      <c r="PTJ63" s="110"/>
      <c r="PTK63" s="110"/>
      <c r="PTL63" s="110"/>
      <c r="PTM63" s="110"/>
      <c r="PTN63" s="110"/>
      <c r="PTO63" s="110"/>
      <c r="PTP63" s="110"/>
      <c r="PTQ63" s="110"/>
      <c r="PTR63" s="110"/>
      <c r="PTS63" s="110"/>
      <c r="PTT63" s="110"/>
      <c r="PTU63" s="110"/>
      <c r="PTV63" s="110"/>
      <c r="PTW63" s="110"/>
      <c r="PTX63" s="110"/>
      <c r="PTY63" s="110"/>
      <c r="PTZ63" s="110"/>
      <c r="PUA63" s="110"/>
      <c r="PUB63" s="110"/>
      <c r="PUC63" s="110"/>
      <c r="PUD63" s="110"/>
      <c r="PUE63" s="110"/>
      <c r="PUF63" s="110"/>
      <c r="PUG63" s="110"/>
      <c r="PUH63" s="110"/>
      <c r="PUI63" s="110"/>
      <c r="PUJ63" s="110"/>
      <c r="PUK63" s="110"/>
      <c r="PUL63" s="110"/>
      <c r="PUM63" s="110"/>
      <c r="PUN63" s="110"/>
      <c r="PUO63" s="110"/>
      <c r="PUP63" s="110"/>
      <c r="PUQ63" s="110"/>
      <c r="PUR63" s="110"/>
      <c r="PUS63" s="110"/>
      <c r="PUT63" s="110"/>
      <c r="PUU63" s="110"/>
      <c r="PUV63" s="110"/>
      <c r="PUW63" s="110"/>
      <c r="PUX63" s="110"/>
      <c r="PUY63" s="110"/>
      <c r="PUZ63" s="110"/>
      <c r="PVA63" s="110"/>
      <c r="PVB63" s="110"/>
      <c r="PVC63" s="110"/>
      <c r="PVD63" s="110"/>
      <c r="PVE63" s="110"/>
      <c r="PVF63" s="110"/>
      <c r="PVG63" s="110"/>
      <c r="PVH63" s="110"/>
      <c r="PVI63" s="110"/>
      <c r="PVJ63" s="110"/>
      <c r="PVK63" s="110"/>
      <c r="PVL63" s="110"/>
      <c r="PVM63" s="110"/>
      <c r="PVN63" s="110"/>
      <c r="PVO63" s="110"/>
      <c r="PVP63" s="110"/>
      <c r="PVQ63" s="110"/>
      <c r="PVR63" s="110"/>
      <c r="PVS63" s="110"/>
      <c r="PVT63" s="110"/>
      <c r="PVU63" s="110"/>
      <c r="PVV63" s="110"/>
      <c r="PVW63" s="110"/>
      <c r="PVX63" s="110"/>
      <c r="PVY63" s="110"/>
      <c r="PVZ63" s="110"/>
      <c r="PWA63" s="110"/>
      <c r="PWB63" s="110"/>
      <c r="PWC63" s="110"/>
      <c r="PWD63" s="110"/>
      <c r="PWE63" s="110"/>
      <c r="PWF63" s="110"/>
      <c r="PWG63" s="110"/>
      <c r="PWH63" s="110"/>
      <c r="PWI63" s="110"/>
      <c r="PWJ63" s="110"/>
      <c r="PWK63" s="110"/>
      <c r="PWL63" s="110"/>
      <c r="PWM63" s="110"/>
      <c r="PWN63" s="110"/>
      <c r="PWO63" s="110"/>
      <c r="PWP63" s="110"/>
      <c r="PWQ63" s="110"/>
      <c r="PWR63" s="110"/>
      <c r="PWS63" s="110"/>
      <c r="PWT63" s="110"/>
      <c r="PWU63" s="110"/>
      <c r="PWV63" s="110"/>
      <c r="PWW63" s="110"/>
      <c r="PWX63" s="110"/>
      <c r="PWY63" s="110"/>
      <c r="PWZ63" s="110"/>
      <c r="PXA63" s="110"/>
      <c r="PXB63" s="110"/>
      <c r="PXC63" s="110"/>
      <c r="PXD63" s="110"/>
      <c r="PXE63" s="110"/>
      <c r="PXF63" s="110"/>
      <c r="PXG63" s="110"/>
      <c r="PXH63" s="110"/>
      <c r="PXI63" s="110"/>
      <c r="PXJ63" s="110"/>
      <c r="PXK63" s="110"/>
      <c r="PXL63" s="110"/>
      <c r="PXM63" s="110"/>
      <c r="PXN63" s="110"/>
      <c r="PXO63" s="110"/>
      <c r="PXP63" s="110"/>
      <c r="PXQ63" s="110"/>
      <c r="PXR63" s="110"/>
      <c r="PXS63" s="110"/>
      <c r="PXT63" s="110"/>
      <c r="PXU63" s="110"/>
      <c r="PXV63" s="110"/>
      <c r="PXW63" s="110"/>
      <c r="PXX63" s="110"/>
      <c r="PXY63" s="110"/>
      <c r="PXZ63" s="110"/>
      <c r="PYA63" s="110"/>
      <c r="PYB63" s="110"/>
      <c r="PYC63" s="110"/>
      <c r="PYD63" s="110"/>
      <c r="PYE63" s="110"/>
      <c r="PYF63" s="110"/>
      <c r="PYG63" s="110"/>
      <c r="PYH63" s="110"/>
      <c r="PYI63" s="110"/>
      <c r="PYJ63" s="110"/>
      <c r="PYK63" s="110"/>
      <c r="PYL63" s="110"/>
      <c r="PYM63" s="110"/>
      <c r="PYN63" s="110"/>
      <c r="PYO63" s="110"/>
      <c r="PYP63" s="110"/>
      <c r="PYQ63" s="110"/>
      <c r="PYR63" s="110"/>
      <c r="PYS63" s="110"/>
      <c r="PYT63" s="110"/>
      <c r="PYU63" s="110"/>
      <c r="PYV63" s="110"/>
      <c r="PYW63" s="110"/>
      <c r="PYX63" s="110"/>
      <c r="PYY63" s="110"/>
      <c r="PYZ63" s="110"/>
      <c r="PZA63" s="110"/>
      <c r="PZB63" s="110"/>
      <c r="PZC63" s="110"/>
      <c r="PZD63" s="110"/>
      <c r="PZE63" s="110"/>
      <c r="PZF63" s="110"/>
      <c r="PZG63" s="110"/>
      <c r="PZH63" s="110"/>
      <c r="PZI63" s="110"/>
      <c r="PZJ63" s="110"/>
      <c r="PZK63" s="110"/>
      <c r="PZL63" s="110"/>
      <c r="PZM63" s="110"/>
      <c r="PZN63" s="110"/>
      <c r="PZO63" s="110"/>
      <c r="PZP63" s="110"/>
      <c r="PZQ63" s="110"/>
      <c r="PZR63" s="110"/>
      <c r="PZS63" s="110"/>
      <c r="PZT63" s="110"/>
      <c r="PZU63" s="110"/>
      <c r="PZV63" s="110"/>
      <c r="PZW63" s="110"/>
      <c r="PZX63" s="110"/>
      <c r="PZY63" s="110"/>
      <c r="PZZ63" s="110"/>
      <c r="QAA63" s="110"/>
      <c r="QAB63" s="110"/>
      <c r="QAC63" s="110"/>
      <c r="QAD63" s="110"/>
      <c r="QAE63" s="110"/>
      <c r="QAF63" s="110"/>
      <c r="QAG63" s="110"/>
      <c r="QAH63" s="110"/>
      <c r="QAI63" s="110"/>
      <c r="QAJ63" s="110"/>
      <c r="QAK63" s="110"/>
      <c r="QAL63" s="110"/>
      <c r="QAM63" s="110"/>
      <c r="QAN63" s="110"/>
      <c r="QAO63" s="110"/>
      <c r="QAP63" s="110"/>
      <c r="QAQ63" s="110"/>
      <c r="QAR63" s="110"/>
      <c r="QAS63" s="110"/>
      <c r="QAT63" s="110"/>
      <c r="QAU63" s="110"/>
      <c r="QAV63" s="110"/>
      <c r="QAW63" s="110"/>
      <c r="QAX63" s="110"/>
      <c r="QAY63" s="110"/>
      <c r="QAZ63" s="110"/>
      <c r="QBA63" s="110"/>
      <c r="QBB63" s="110"/>
      <c r="QBC63" s="110"/>
      <c r="QBD63" s="110"/>
      <c r="QBE63" s="110"/>
      <c r="QBF63" s="110"/>
      <c r="QBG63" s="110"/>
      <c r="QBH63" s="110"/>
      <c r="QBI63" s="110"/>
      <c r="QBJ63" s="110"/>
      <c r="QBK63" s="110"/>
      <c r="QBL63" s="110"/>
      <c r="QBM63" s="110"/>
      <c r="QBN63" s="110"/>
      <c r="QBO63" s="110"/>
      <c r="QBP63" s="110"/>
      <c r="QBQ63" s="110"/>
      <c r="QBR63" s="110"/>
      <c r="QBS63" s="110"/>
      <c r="QBT63" s="110"/>
      <c r="QBU63" s="110"/>
      <c r="QBV63" s="110"/>
      <c r="QBW63" s="110"/>
      <c r="QBX63" s="110"/>
      <c r="QBY63" s="110"/>
      <c r="QBZ63" s="110"/>
      <c r="QCA63" s="110"/>
      <c r="QCB63" s="110"/>
      <c r="QCC63" s="110"/>
      <c r="QCD63" s="110"/>
      <c r="QCE63" s="110"/>
      <c r="QCF63" s="110"/>
      <c r="QCG63" s="110"/>
      <c r="QCH63" s="110"/>
      <c r="QCI63" s="110"/>
      <c r="QCJ63" s="110"/>
      <c r="QCK63" s="110"/>
      <c r="QCL63" s="110"/>
      <c r="QCM63" s="110"/>
      <c r="QCN63" s="110"/>
      <c r="QCO63" s="110"/>
      <c r="QCP63" s="110"/>
      <c r="QCQ63" s="110"/>
      <c r="QCR63" s="110"/>
      <c r="QCS63" s="110"/>
      <c r="QCT63" s="110"/>
      <c r="QCU63" s="110"/>
      <c r="QCV63" s="110"/>
      <c r="QCW63" s="110"/>
      <c r="QCX63" s="110"/>
      <c r="QCY63" s="110"/>
      <c r="QCZ63" s="110"/>
      <c r="QDA63" s="110"/>
      <c r="QDB63" s="110"/>
      <c r="QDC63" s="110"/>
      <c r="QDD63" s="110"/>
      <c r="QDE63" s="110"/>
      <c r="QDF63" s="110"/>
      <c r="QDG63" s="110"/>
      <c r="QDH63" s="110"/>
      <c r="QDI63" s="110"/>
      <c r="QDJ63" s="110"/>
      <c r="QDK63" s="110"/>
      <c r="QDL63" s="110"/>
      <c r="QDM63" s="110"/>
      <c r="QDN63" s="110"/>
      <c r="QDO63" s="110"/>
      <c r="QDP63" s="110"/>
      <c r="QDQ63" s="110"/>
      <c r="QDR63" s="110"/>
      <c r="QDS63" s="110"/>
      <c r="QDT63" s="110"/>
      <c r="QDU63" s="110"/>
      <c r="QDV63" s="110"/>
      <c r="QDW63" s="110"/>
      <c r="QDX63" s="110"/>
      <c r="QDY63" s="110"/>
      <c r="QDZ63" s="110"/>
      <c r="QEA63" s="110"/>
      <c r="QEB63" s="110"/>
      <c r="QEC63" s="110"/>
      <c r="QED63" s="110"/>
      <c r="QEE63" s="110"/>
      <c r="QEF63" s="110"/>
      <c r="QEG63" s="110"/>
      <c r="QEH63" s="110"/>
      <c r="QEI63" s="110"/>
      <c r="QEJ63" s="110"/>
      <c r="QEK63" s="110"/>
      <c r="QEL63" s="110"/>
      <c r="QEM63" s="110"/>
      <c r="QEN63" s="110"/>
      <c r="QEO63" s="110"/>
      <c r="QEP63" s="110"/>
      <c r="QEQ63" s="110"/>
      <c r="QER63" s="110"/>
      <c r="QES63" s="110"/>
      <c r="QET63" s="110"/>
      <c r="QEU63" s="110"/>
      <c r="QEV63" s="110"/>
      <c r="QEW63" s="110"/>
      <c r="QEX63" s="110"/>
      <c r="QEY63" s="110"/>
      <c r="QEZ63" s="110"/>
      <c r="QFA63" s="110"/>
      <c r="QFB63" s="110"/>
      <c r="QFC63" s="110"/>
      <c r="QFD63" s="110"/>
      <c r="QFE63" s="110"/>
      <c r="QFF63" s="110"/>
      <c r="QFG63" s="110"/>
      <c r="QFH63" s="110"/>
      <c r="QFI63" s="110"/>
      <c r="QFJ63" s="110"/>
      <c r="QFK63" s="110"/>
      <c r="QFL63" s="110"/>
      <c r="QFM63" s="110"/>
      <c r="QFN63" s="110"/>
      <c r="QFO63" s="110"/>
      <c r="QFP63" s="110"/>
      <c r="QFQ63" s="110"/>
      <c r="QFR63" s="110"/>
      <c r="QFS63" s="110"/>
      <c r="QFT63" s="110"/>
      <c r="QFU63" s="110"/>
      <c r="QFV63" s="110"/>
      <c r="QFW63" s="110"/>
      <c r="QFX63" s="110"/>
      <c r="QFY63" s="110"/>
      <c r="QFZ63" s="110"/>
      <c r="QGA63" s="110"/>
      <c r="QGB63" s="110"/>
      <c r="QGC63" s="110"/>
      <c r="QGD63" s="110"/>
      <c r="QGE63" s="110"/>
      <c r="QGF63" s="110"/>
      <c r="QGG63" s="110"/>
      <c r="QGH63" s="110"/>
      <c r="QGI63" s="110"/>
      <c r="QGJ63" s="110"/>
      <c r="QGK63" s="110"/>
      <c r="QGL63" s="110"/>
      <c r="QGM63" s="110"/>
      <c r="QGN63" s="110"/>
      <c r="QGO63" s="110"/>
      <c r="QGP63" s="110"/>
      <c r="QGQ63" s="110"/>
      <c r="QGR63" s="110"/>
      <c r="QGS63" s="110"/>
      <c r="QGT63" s="110"/>
      <c r="QGU63" s="110"/>
      <c r="QGV63" s="110"/>
      <c r="QGW63" s="110"/>
      <c r="QGX63" s="110"/>
      <c r="QGY63" s="110"/>
      <c r="QGZ63" s="110"/>
      <c r="QHA63" s="110"/>
      <c r="QHB63" s="110"/>
      <c r="QHC63" s="110"/>
      <c r="QHD63" s="110"/>
      <c r="QHE63" s="110"/>
      <c r="QHF63" s="110"/>
      <c r="QHG63" s="110"/>
      <c r="QHH63" s="110"/>
      <c r="QHI63" s="110"/>
      <c r="QHJ63" s="110"/>
      <c r="QHK63" s="110"/>
      <c r="QHL63" s="110"/>
      <c r="QHM63" s="110"/>
      <c r="QHN63" s="110"/>
      <c r="QHO63" s="110"/>
      <c r="QHP63" s="110"/>
      <c r="QHQ63" s="110"/>
      <c r="QHR63" s="110"/>
      <c r="QHS63" s="110"/>
      <c r="QHT63" s="110"/>
      <c r="QHU63" s="110"/>
      <c r="QHV63" s="110"/>
      <c r="QHW63" s="110"/>
      <c r="QHX63" s="110"/>
      <c r="QHY63" s="110"/>
      <c r="QHZ63" s="110"/>
      <c r="QIA63" s="110"/>
      <c r="QIB63" s="110"/>
      <c r="QIC63" s="110"/>
      <c r="QID63" s="110"/>
      <c r="QIE63" s="110"/>
      <c r="QIF63" s="110"/>
      <c r="QIG63" s="110"/>
      <c r="QIH63" s="110"/>
      <c r="QII63" s="110"/>
      <c r="QIJ63" s="110"/>
      <c r="QIK63" s="110"/>
      <c r="QIL63" s="110"/>
      <c r="QIM63" s="110"/>
      <c r="QIN63" s="110"/>
      <c r="QIO63" s="110"/>
      <c r="QIP63" s="110"/>
      <c r="QIQ63" s="110"/>
      <c r="QIR63" s="110"/>
      <c r="QIS63" s="110"/>
      <c r="QIT63" s="110"/>
      <c r="QIU63" s="110"/>
      <c r="QIV63" s="110"/>
      <c r="QIW63" s="110"/>
      <c r="QIX63" s="110"/>
      <c r="QIY63" s="110"/>
      <c r="QIZ63" s="110"/>
      <c r="QJA63" s="110"/>
      <c r="QJB63" s="110"/>
      <c r="QJC63" s="110"/>
      <c r="QJD63" s="110"/>
      <c r="QJE63" s="110"/>
      <c r="QJF63" s="110"/>
      <c r="QJG63" s="110"/>
      <c r="QJH63" s="110"/>
      <c r="QJI63" s="110"/>
      <c r="QJJ63" s="110"/>
      <c r="QJK63" s="110"/>
      <c r="QJL63" s="110"/>
      <c r="QJM63" s="110"/>
      <c r="QJN63" s="110"/>
      <c r="QJO63" s="110"/>
      <c r="QJP63" s="110"/>
      <c r="QJQ63" s="110"/>
      <c r="QJR63" s="110"/>
      <c r="QJS63" s="110"/>
      <c r="QJT63" s="110"/>
      <c r="QJU63" s="110"/>
      <c r="QJV63" s="110"/>
      <c r="QJW63" s="110"/>
      <c r="QJX63" s="110"/>
      <c r="QJY63" s="110"/>
      <c r="QJZ63" s="110"/>
      <c r="QKA63" s="110"/>
      <c r="QKB63" s="110"/>
      <c r="QKC63" s="110"/>
      <c r="QKD63" s="110"/>
      <c r="QKE63" s="110"/>
      <c r="QKF63" s="110"/>
      <c r="QKG63" s="110"/>
      <c r="QKH63" s="110"/>
      <c r="QKI63" s="110"/>
      <c r="QKJ63" s="110"/>
      <c r="QKK63" s="110"/>
      <c r="QKL63" s="110"/>
      <c r="QKM63" s="110"/>
      <c r="QKN63" s="110"/>
      <c r="QKO63" s="110"/>
      <c r="QKP63" s="110"/>
      <c r="QKQ63" s="110"/>
      <c r="QKR63" s="110"/>
      <c r="QKS63" s="110"/>
      <c r="QKT63" s="110"/>
      <c r="QKU63" s="110"/>
      <c r="QKV63" s="110"/>
      <c r="QKW63" s="110"/>
      <c r="QKX63" s="110"/>
      <c r="QKY63" s="110"/>
      <c r="QKZ63" s="110"/>
      <c r="QLA63" s="110"/>
      <c r="QLB63" s="110"/>
      <c r="QLC63" s="110"/>
      <c r="QLD63" s="110"/>
      <c r="QLE63" s="110"/>
      <c r="QLF63" s="110"/>
      <c r="QLG63" s="110"/>
      <c r="QLH63" s="110"/>
      <c r="QLI63" s="110"/>
      <c r="QLJ63" s="110"/>
      <c r="QLK63" s="110"/>
      <c r="QLL63" s="110"/>
      <c r="QLM63" s="110"/>
      <c r="QLN63" s="110"/>
      <c r="QLO63" s="110"/>
      <c r="QLP63" s="110"/>
      <c r="QLQ63" s="110"/>
      <c r="QLR63" s="110"/>
      <c r="QLS63" s="110"/>
      <c r="QLT63" s="110"/>
      <c r="QLU63" s="110"/>
      <c r="QLV63" s="110"/>
      <c r="QLW63" s="110"/>
      <c r="QLX63" s="110"/>
      <c r="QLY63" s="110"/>
      <c r="QLZ63" s="110"/>
      <c r="QMA63" s="110"/>
      <c r="QMB63" s="110"/>
      <c r="QMC63" s="110"/>
      <c r="QMD63" s="110"/>
      <c r="QME63" s="110"/>
      <c r="QMF63" s="110"/>
      <c r="QMG63" s="110"/>
      <c r="QMH63" s="110"/>
      <c r="QMI63" s="110"/>
      <c r="QMJ63" s="110"/>
      <c r="QMK63" s="110"/>
      <c r="QML63" s="110"/>
      <c r="QMM63" s="110"/>
      <c r="QMN63" s="110"/>
      <c r="QMO63" s="110"/>
      <c r="QMP63" s="110"/>
      <c r="QMQ63" s="110"/>
      <c r="QMR63" s="110"/>
      <c r="QMS63" s="110"/>
      <c r="QMT63" s="110"/>
      <c r="QMU63" s="110"/>
      <c r="QMV63" s="110"/>
      <c r="QMW63" s="110"/>
      <c r="QMX63" s="110"/>
      <c r="QMY63" s="110"/>
      <c r="QMZ63" s="110"/>
      <c r="QNA63" s="110"/>
      <c r="QNB63" s="110"/>
      <c r="QNC63" s="110"/>
      <c r="QND63" s="110"/>
      <c r="QNE63" s="110"/>
      <c r="QNF63" s="110"/>
      <c r="QNG63" s="110"/>
      <c r="QNH63" s="110"/>
      <c r="QNI63" s="110"/>
      <c r="QNJ63" s="110"/>
      <c r="QNK63" s="110"/>
      <c r="QNL63" s="110"/>
      <c r="QNM63" s="110"/>
      <c r="QNN63" s="110"/>
      <c r="QNO63" s="110"/>
      <c r="QNP63" s="110"/>
      <c r="QNQ63" s="110"/>
      <c r="QNR63" s="110"/>
      <c r="QNS63" s="110"/>
      <c r="QNT63" s="110"/>
      <c r="QNU63" s="110"/>
      <c r="QNV63" s="110"/>
      <c r="QNW63" s="110"/>
      <c r="QNX63" s="110"/>
      <c r="QNY63" s="110"/>
      <c r="QNZ63" s="110"/>
      <c r="QOA63" s="110"/>
      <c r="QOB63" s="110"/>
      <c r="QOC63" s="110"/>
      <c r="QOD63" s="110"/>
      <c r="QOE63" s="110"/>
      <c r="QOF63" s="110"/>
      <c r="QOG63" s="110"/>
      <c r="QOH63" s="110"/>
      <c r="QOI63" s="110"/>
      <c r="QOJ63" s="110"/>
      <c r="QOK63" s="110"/>
      <c r="QOL63" s="110"/>
      <c r="QOM63" s="110"/>
      <c r="QON63" s="110"/>
      <c r="QOO63" s="110"/>
      <c r="QOP63" s="110"/>
      <c r="QOQ63" s="110"/>
      <c r="QOR63" s="110"/>
      <c r="QOS63" s="110"/>
      <c r="QOT63" s="110"/>
      <c r="QOU63" s="110"/>
      <c r="QOV63" s="110"/>
      <c r="QOW63" s="110"/>
      <c r="QOX63" s="110"/>
      <c r="QOY63" s="110"/>
      <c r="QOZ63" s="110"/>
      <c r="QPA63" s="110"/>
      <c r="QPB63" s="110"/>
      <c r="QPC63" s="110"/>
      <c r="QPD63" s="110"/>
      <c r="QPE63" s="110"/>
      <c r="QPF63" s="110"/>
      <c r="QPG63" s="110"/>
      <c r="QPH63" s="110"/>
      <c r="QPI63" s="110"/>
      <c r="QPJ63" s="110"/>
      <c r="QPK63" s="110"/>
      <c r="QPL63" s="110"/>
      <c r="QPM63" s="110"/>
      <c r="QPN63" s="110"/>
      <c r="QPO63" s="110"/>
      <c r="QPP63" s="110"/>
      <c r="QPQ63" s="110"/>
      <c r="QPR63" s="110"/>
      <c r="QPS63" s="110"/>
      <c r="QPT63" s="110"/>
      <c r="QPU63" s="110"/>
      <c r="QPV63" s="110"/>
      <c r="QPW63" s="110"/>
      <c r="QPX63" s="110"/>
      <c r="QPY63" s="110"/>
      <c r="QPZ63" s="110"/>
      <c r="QQA63" s="110"/>
      <c r="QQB63" s="110"/>
      <c r="QQC63" s="110"/>
      <c r="QQD63" s="110"/>
      <c r="QQE63" s="110"/>
      <c r="QQF63" s="110"/>
      <c r="QQG63" s="110"/>
      <c r="QQH63" s="110"/>
      <c r="QQI63" s="110"/>
      <c r="QQJ63" s="110"/>
      <c r="QQK63" s="110"/>
      <c r="QQL63" s="110"/>
      <c r="QQM63" s="110"/>
      <c r="QQN63" s="110"/>
      <c r="QQO63" s="110"/>
      <c r="QQP63" s="110"/>
      <c r="QQQ63" s="110"/>
      <c r="QQR63" s="110"/>
      <c r="QQS63" s="110"/>
      <c r="QQT63" s="110"/>
      <c r="QQU63" s="110"/>
      <c r="QQV63" s="110"/>
      <c r="QQW63" s="110"/>
      <c r="QQX63" s="110"/>
      <c r="QQY63" s="110"/>
      <c r="QQZ63" s="110"/>
      <c r="QRA63" s="110"/>
      <c r="QRB63" s="110"/>
      <c r="QRC63" s="110"/>
      <c r="QRD63" s="110"/>
      <c r="QRE63" s="110"/>
      <c r="QRF63" s="110"/>
      <c r="QRG63" s="110"/>
      <c r="QRH63" s="110"/>
      <c r="QRI63" s="110"/>
      <c r="QRJ63" s="110"/>
      <c r="QRK63" s="110"/>
      <c r="QRL63" s="110"/>
      <c r="QRM63" s="110"/>
      <c r="QRN63" s="110"/>
      <c r="QRO63" s="110"/>
      <c r="QRP63" s="110"/>
      <c r="QRQ63" s="110"/>
      <c r="QRR63" s="110"/>
      <c r="QRS63" s="110"/>
      <c r="QRT63" s="110"/>
      <c r="QRU63" s="110"/>
      <c r="QRV63" s="110"/>
      <c r="QRW63" s="110"/>
      <c r="QRX63" s="110"/>
      <c r="QRY63" s="110"/>
      <c r="QRZ63" s="110"/>
      <c r="QSA63" s="110"/>
      <c r="QSB63" s="110"/>
      <c r="QSC63" s="110"/>
      <c r="QSD63" s="110"/>
      <c r="QSE63" s="110"/>
      <c r="QSF63" s="110"/>
      <c r="QSG63" s="110"/>
      <c r="QSH63" s="110"/>
      <c r="QSI63" s="110"/>
      <c r="QSJ63" s="110"/>
      <c r="QSK63" s="110"/>
      <c r="QSL63" s="110"/>
      <c r="QSM63" s="110"/>
      <c r="QSN63" s="110"/>
      <c r="QSO63" s="110"/>
      <c r="QSP63" s="110"/>
      <c r="QSQ63" s="110"/>
      <c r="QSR63" s="110"/>
      <c r="QSS63" s="110"/>
      <c r="QST63" s="110"/>
      <c r="QSU63" s="110"/>
      <c r="QSV63" s="110"/>
      <c r="QSW63" s="110"/>
      <c r="QSX63" s="110"/>
      <c r="QSY63" s="110"/>
      <c r="QSZ63" s="110"/>
      <c r="QTA63" s="110"/>
      <c r="QTB63" s="110"/>
      <c r="QTC63" s="110"/>
      <c r="QTD63" s="110"/>
      <c r="QTE63" s="110"/>
      <c r="QTF63" s="110"/>
      <c r="QTG63" s="110"/>
      <c r="QTH63" s="110"/>
      <c r="QTI63" s="110"/>
      <c r="QTJ63" s="110"/>
      <c r="QTK63" s="110"/>
      <c r="QTL63" s="110"/>
      <c r="QTM63" s="110"/>
      <c r="QTN63" s="110"/>
      <c r="QTO63" s="110"/>
      <c r="QTP63" s="110"/>
      <c r="QTQ63" s="110"/>
      <c r="QTR63" s="110"/>
      <c r="QTS63" s="110"/>
      <c r="QTT63" s="110"/>
      <c r="QTU63" s="110"/>
      <c r="QTV63" s="110"/>
      <c r="QTW63" s="110"/>
      <c r="QTX63" s="110"/>
      <c r="QTY63" s="110"/>
      <c r="QTZ63" s="110"/>
      <c r="QUA63" s="110"/>
      <c r="QUB63" s="110"/>
      <c r="QUC63" s="110"/>
      <c r="QUD63" s="110"/>
      <c r="QUE63" s="110"/>
      <c r="QUF63" s="110"/>
      <c r="QUG63" s="110"/>
      <c r="QUH63" s="110"/>
      <c r="QUI63" s="110"/>
      <c r="QUJ63" s="110"/>
      <c r="QUK63" s="110"/>
      <c r="QUL63" s="110"/>
      <c r="QUM63" s="110"/>
      <c r="QUN63" s="110"/>
      <c r="QUO63" s="110"/>
      <c r="QUP63" s="110"/>
      <c r="QUQ63" s="110"/>
      <c r="QUR63" s="110"/>
      <c r="QUS63" s="110"/>
      <c r="QUT63" s="110"/>
      <c r="QUU63" s="110"/>
      <c r="QUV63" s="110"/>
      <c r="QUW63" s="110"/>
      <c r="QUX63" s="110"/>
      <c r="QUY63" s="110"/>
      <c r="QUZ63" s="110"/>
      <c r="QVA63" s="110"/>
      <c r="QVB63" s="110"/>
      <c r="QVC63" s="110"/>
      <c r="QVD63" s="110"/>
      <c r="QVE63" s="110"/>
      <c r="QVF63" s="110"/>
      <c r="QVG63" s="110"/>
      <c r="QVH63" s="110"/>
      <c r="QVI63" s="110"/>
      <c r="QVJ63" s="110"/>
      <c r="QVK63" s="110"/>
      <c r="QVL63" s="110"/>
      <c r="QVM63" s="110"/>
      <c r="QVN63" s="110"/>
      <c r="QVO63" s="110"/>
      <c r="QVP63" s="110"/>
      <c r="QVQ63" s="110"/>
      <c r="QVR63" s="110"/>
      <c r="QVS63" s="110"/>
      <c r="QVT63" s="110"/>
      <c r="QVU63" s="110"/>
      <c r="QVV63" s="110"/>
      <c r="QVW63" s="110"/>
      <c r="QVX63" s="110"/>
      <c r="QVY63" s="110"/>
      <c r="QVZ63" s="110"/>
      <c r="QWA63" s="110"/>
      <c r="QWB63" s="110"/>
      <c r="QWC63" s="110"/>
      <c r="QWD63" s="110"/>
      <c r="QWE63" s="110"/>
      <c r="QWF63" s="110"/>
      <c r="QWG63" s="110"/>
      <c r="QWH63" s="110"/>
      <c r="QWI63" s="110"/>
      <c r="QWJ63" s="110"/>
      <c r="QWK63" s="110"/>
      <c r="QWL63" s="110"/>
      <c r="QWM63" s="110"/>
      <c r="QWN63" s="110"/>
      <c r="QWO63" s="110"/>
      <c r="QWP63" s="110"/>
      <c r="QWQ63" s="110"/>
      <c r="QWR63" s="110"/>
      <c r="QWS63" s="110"/>
      <c r="QWT63" s="110"/>
      <c r="QWU63" s="110"/>
      <c r="QWV63" s="110"/>
      <c r="QWW63" s="110"/>
      <c r="QWX63" s="110"/>
      <c r="QWY63" s="110"/>
      <c r="QWZ63" s="110"/>
      <c r="QXA63" s="110"/>
      <c r="QXB63" s="110"/>
      <c r="QXC63" s="110"/>
      <c r="QXD63" s="110"/>
      <c r="QXE63" s="110"/>
      <c r="QXF63" s="110"/>
      <c r="QXG63" s="110"/>
      <c r="QXH63" s="110"/>
      <c r="QXI63" s="110"/>
      <c r="QXJ63" s="110"/>
      <c r="QXK63" s="110"/>
      <c r="QXL63" s="110"/>
      <c r="QXM63" s="110"/>
      <c r="QXN63" s="110"/>
      <c r="QXO63" s="110"/>
      <c r="QXP63" s="110"/>
      <c r="QXQ63" s="110"/>
      <c r="QXR63" s="110"/>
      <c r="QXS63" s="110"/>
      <c r="QXT63" s="110"/>
      <c r="QXU63" s="110"/>
      <c r="QXV63" s="110"/>
      <c r="QXW63" s="110"/>
      <c r="QXX63" s="110"/>
      <c r="QXY63" s="110"/>
      <c r="QXZ63" s="110"/>
      <c r="QYA63" s="110"/>
      <c r="QYB63" s="110"/>
      <c r="QYC63" s="110"/>
      <c r="QYD63" s="110"/>
      <c r="QYE63" s="110"/>
      <c r="QYF63" s="110"/>
      <c r="QYG63" s="110"/>
      <c r="QYH63" s="110"/>
      <c r="QYI63" s="110"/>
      <c r="QYJ63" s="110"/>
      <c r="QYK63" s="110"/>
      <c r="QYL63" s="110"/>
      <c r="QYM63" s="110"/>
      <c r="QYN63" s="110"/>
      <c r="QYO63" s="110"/>
      <c r="QYP63" s="110"/>
      <c r="QYQ63" s="110"/>
      <c r="QYR63" s="110"/>
      <c r="QYS63" s="110"/>
      <c r="QYT63" s="110"/>
      <c r="QYU63" s="110"/>
      <c r="QYV63" s="110"/>
      <c r="QYW63" s="110"/>
      <c r="QYX63" s="110"/>
      <c r="QYY63" s="110"/>
      <c r="QYZ63" s="110"/>
      <c r="QZA63" s="110"/>
      <c r="QZB63" s="110"/>
      <c r="QZC63" s="110"/>
      <c r="QZD63" s="110"/>
      <c r="QZE63" s="110"/>
      <c r="QZF63" s="110"/>
      <c r="QZG63" s="110"/>
      <c r="QZH63" s="110"/>
      <c r="QZI63" s="110"/>
      <c r="QZJ63" s="110"/>
      <c r="QZK63" s="110"/>
      <c r="QZL63" s="110"/>
      <c r="QZM63" s="110"/>
      <c r="QZN63" s="110"/>
      <c r="QZO63" s="110"/>
      <c r="QZP63" s="110"/>
      <c r="QZQ63" s="110"/>
      <c r="QZR63" s="110"/>
      <c r="QZS63" s="110"/>
      <c r="QZT63" s="110"/>
      <c r="QZU63" s="110"/>
      <c r="QZV63" s="110"/>
      <c r="QZW63" s="110"/>
      <c r="QZX63" s="110"/>
      <c r="QZY63" s="110"/>
      <c r="QZZ63" s="110"/>
      <c r="RAA63" s="110"/>
      <c r="RAB63" s="110"/>
      <c r="RAC63" s="110"/>
      <c r="RAD63" s="110"/>
      <c r="RAE63" s="110"/>
      <c r="RAF63" s="110"/>
      <c r="RAG63" s="110"/>
      <c r="RAH63" s="110"/>
      <c r="RAI63" s="110"/>
      <c r="RAJ63" s="110"/>
      <c r="RAK63" s="110"/>
      <c r="RAL63" s="110"/>
      <c r="RAM63" s="110"/>
      <c r="RAN63" s="110"/>
      <c r="RAO63" s="110"/>
      <c r="RAP63" s="110"/>
      <c r="RAQ63" s="110"/>
      <c r="RAR63" s="110"/>
      <c r="RAS63" s="110"/>
      <c r="RAT63" s="110"/>
      <c r="RAU63" s="110"/>
      <c r="RAV63" s="110"/>
      <c r="RAW63" s="110"/>
      <c r="RAX63" s="110"/>
      <c r="RAY63" s="110"/>
      <c r="RAZ63" s="110"/>
      <c r="RBA63" s="110"/>
      <c r="RBB63" s="110"/>
      <c r="RBC63" s="110"/>
      <c r="RBD63" s="110"/>
      <c r="RBE63" s="110"/>
      <c r="RBF63" s="110"/>
      <c r="RBG63" s="110"/>
      <c r="RBH63" s="110"/>
      <c r="RBI63" s="110"/>
      <c r="RBJ63" s="110"/>
      <c r="RBK63" s="110"/>
      <c r="RBL63" s="110"/>
      <c r="RBM63" s="110"/>
      <c r="RBN63" s="110"/>
      <c r="RBO63" s="110"/>
      <c r="RBP63" s="110"/>
      <c r="RBQ63" s="110"/>
      <c r="RBR63" s="110"/>
      <c r="RBS63" s="110"/>
      <c r="RBT63" s="110"/>
      <c r="RBU63" s="110"/>
      <c r="RBV63" s="110"/>
      <c r="RBW63" s="110"/>
      <c r="RBX63" s="110"/>
      <c r="RBY63" s="110"/>
      <c r="RBZ63" s="110"/>
      <c r="RCA63" s="110"/>
      <c r="RCB63" s="110"/>
      <c r="RCC63" s="110"/>
      <c r="RCD63" s="110"/>
      <c r="RCE63" s="110"/>
      <c r="RCF63" s="110"/>
      <c r="RCG63" s="110"/>
      <c r="RCH63" s="110"/>
      <c r="RCI63" s="110"/>
      <c r="RCJ63" s="110"/>
      <c r="RCK63" s="110"/>
      <c r="RCL63" s="110"/>
      <c r="RCM63" s="110"/>
      <c r="RCN63" s="110"/>
      <c r="RCO63" s="110"/>
      <c r="RCP63" s="110"/>
      <c r="RCQ63" s="110"/>
      <c r="RCR63" s="110"/>
      <c r="RCS63" s="110"/>
      <c r="RCT63" s="110"/>
      <c r="RCU63" s="110"/>
      <c r="RCV63" s="110"/>
      <c r="RCW63" s="110"/>
      <c r="RCX63" s="110"/>
      <c r="RCY63" s="110"/>
      <c r="RCZ63" s="110"/>
      <c r="RDA63" s="110"/>
      <c r="RDB63" s="110"/>
      <c r="RDC63" s="110"/>
      <c r="RDD63" s="110"/>
      <c r="RDE63" s="110"/>
      <c r="RDF63" s="110"/>
      <c r="RDG63" s="110"/>
      <c r="RDH63" s="110"/>
      <c r="RDI63" s="110"/>
      <c r="RDJ63" s="110"/>
      <c r="RDK63" s="110"/>
      <c r="RDL63" s="110"/>
      <c r="RDM63" s="110"/>
      <c r="RDN63" s="110"/>
      <c r="RDO63" s="110"/>
      <c r="RDP63" s="110"/>
      <c r="RDQ63" s="110"/>
      <c r="RDR63" s="110"/>
      <c r="RDS63" s="110"/>
      <c r="RDT63" s="110"/>
      <c r="RDU63" s="110"/>
      <c r="RDV63" s="110"/>
      <c r="RDW63" s="110"/>
      <c r="RDX63" s="110"/>
      <c r="RDY63" s="110"/>
      <c r="RDZ63" s="110"/>
      <c r="REA63" s="110"/>
      <c r="REB63" s="110"/>
      <c r="REC63" s="110"/>
      <c r="RED63" s="110"/>
      <c r="REE63" s="110"/>
      <c r="REF63" s="110"/>
      <c r="REG63" s="110"/>
      <c r="REH63" s="110"/>
      <c r="REI63" s="110"/>
      <c r="REJ63" s="110"/>
      <c r="REK63" s="110"/>
      <c r="REL63" s="110"/>
      <c r="REM63" s="110"/>
      <c r="REN63" s="110"/>
      <c r="REO63" s="110"/>
      <c r="REP63" s="110"/>
      <c r="REQ63" s="110"/>
      <c r="RER63" s="110"/>
      <c r="RES63" s="110"/>
      <c r="RET63" s="110"/>
      <c r="REU63" s="110"/>
      <c r="REV63" s="110"/>
      <c r="REW63" s="110"/>
      <c r="REX63" s="110"/>
      <c r="REY63" s="110"/>
      <c r="REZ63" s="110"/>
      <c r="RFA63" s="110"/>
      <c r="RFB63" s="110"/>
      <c r="RFC63" s="110"/>
      <c r="RFD63" s="110"/>
      <c r="RFE63" s="110"/>
      <c r="RFF63" s="110"/>
      <c r="RFG63" s="110"/>
      <c r="RFH63" s="110"/>
      <c r="RFI63" s="110"/>
      <c r="RFJ63" s="110"/>
      <c r="RFK63" s="110"/>
      <c r="RFL63" s="110"/>
      <c r="RFM63" s="110"/>
      <c r="RFN63" s="110"/>
      <c r="RFO63" s="110"/>
      <c r="RFP63" s="110"/>
      <c r="RFQ63" s="110"/>
      <c r="RFR63" s="110"/>
      <c r="RFS63" s="110"/>
      <c r="RFT63" s="110"/>
      <c r="RFU63" s="110"/>
      <c r="RFV63" s="110"/>
      <c r="RFW63" s="110"/>
      <c r="RFX63" s="110"/>
      <c r="RFY63" s="110"/>
      <c r="RFZ63" s="110"/>
      <c r="RGA63" s="110"/>
      <c r="RGB63" s="110"/>
      <c r="RGC63" s="110"/>
      <c r="RGD63" s="110"/>
      <c r="RGE63" s="110"/>
      <c r="RGF63" s="110"/>
      <c r="RGG63" s="110"/>
      <c r="RGH63" s="110"/>
      <c r="RGI63" s="110"/>
      <c r="RGJ63" s="110"/>
      <c r="RGK63" s="110"/>
      <c r="RGL63" s="110"/>
      <c r="RGM63" s="110"/>
      <c r="RGN63" s="110"/>
      <c r="RGO63" s="110"/>
      <c r="RGP63" s="110"/>
      <c r="RGQ63" s="110"/>
      <c r="RGR63" s="110"/>
      <c r="RGS63" s="110"/>
      <c r="RGT63" s="110"/>
      <c r="RGU63" s="110"/>
      <c r="RGV63" s="110"/>
      <c r="RGW63" s="110"/>
      <c r="RGX63" s="110"/>
      <c r="RGY63" s="110"/>
      <c r="RGZ63" s="110"/>
      <c r="RHA63" s="110"/>
      <c r="RHB63" s="110"/>
      <c r="RHC63" s="110"/>
      <c r="RHD63" s="110"/>
      <c r="RHE63" s="110"/>
      <c r="RHF63" s="110"/>
      <c r="RHG63" s="110"/>
      <c r="RHH63" s="110"/>
      <c r="RHI63" s="110"/>
      <c r="RHJ63" s="110"/>
      <c r="RHK63" s="110"/>
      <c r="RHL63" s="110"/>
      <c r="RHM63" s="110"/>
      <c r="RHN63" s="110"/>
      <c r="RHO63" s="110"/>
      <c r="RHP63" s="110"/>
      <c r="RHQ63" s="110"/>
      <c r="RHR63" s="110"/>
      <c r="RHS63" s="110"/>
      <c r="RHT63" s="110"/>
      <c r="RHU63" s="110"/>
      <c r="RHV63" s="110"/>
      <c r="RHW63" s="110"/>
      <c r="RHX63" s="110"/>
      <c r="RHY63" s="110"/>
      <c r="RHZ63" s="110"/>
      <c r="RIA63" s="110"/>
      <c r="RIB63" s="110"/>
      <c r="RIC63" s="110"/>
      <c r="RID63" s="110"/>
      <c r="RIE63" s="110"/>
      <c r="RIF63" s="110"/>
      <c r="RIG63" s="110"/>
      <c r="RIH63" s="110"/>
      <c r="RII63" s="110"/>
      <c r="RIJ63" s="110"/>
      <c r="RIK63" s="110"/>
      <c r="RIL63" s="110"/>
      <c r="RIM63" s="110"/>
      <c r="RIN63" s="110"/>
      <c r="RIO63" s="110"/>
      <c r="RIP63" s="110"/>
      <c r="RIQ63" s="110"/>
      <c r="RIR63" s="110"/>
      <c r="RIS63" s="110"/>
      <c r="RIT63" s="110"/>
      <c r="RIU63" s="110"/>
      <c r="RIV63" s="110"/>
      <c r="RIW63" s="110"/>
      <c r="RIX63" s="110"/>
      <c r="RIY63" s="110"/>
      <c r="RIZ63" s="110"/>
      <c r="RJA63" s="110"/>
      <c r="RJB63" s="110"/>
      <c r="RJC63" s="110"/>
      <c r="RJD63" s="110"/>
      <c r="RJE63" s="110"/>
      <c r="RJF63" s="110"/>
      <c r="RJG63" s="110"/>
      <c r="RJH63" s="110"/>
      <c r="RJI63" s="110"/>
      <c r="RJJ63" s="110"/>
      <c r="RJK63" s="110"/>
      <c r="RJL63" s="110"/>
      <c r="RJM63" s="110"/>
      <c r="RJN63" s="110"/>
      <c r="RJO63" s="110"/>
      <c r="RJP63" s="110"/>
      <c r="RJQ63" s="110"/>
      <c r="RJR63" s="110"/>
      <c r="RJS63" s="110"/>
      <c r="RJT63" s="110"/>
      <c r="RJU63" s="110"/>
      <c r="RJV63" s="110"/>
      <c r="RJW63" s="110"/>
      <c r="RJX63" s="110"/>
      <c r="RJY63" s="110"/>
      <c r="RJZ63" s="110"/>
      <c r="RKA63" s="110"/>
      <c r="RKB63" s="110"/>
      <c r="RKC63" s="110"/>
      <c r="RKD63" s="110"/>
      <c r="RKE63" s="110"/>
      <c r="RKF63" s="110"/>
      <c r="RKG63" s="110"/>
      <c r="RKH63" s="110"/>
      <c r="RKI63" s="110"/>
      <c r="RKJ63" s="110"/>
      <c r="RKK63" s="110"/>
      <c r="RKL63" s="110"/>
      <c r="RKM63" s="110"/>
      <c r="RKN63" s="110"/>
      <c r="RKO63" s="110"/>
      <c r="RKP63" s="110"/>
      <c r="RKQ63" s="110"/>
      <c r="RKR63" s="110"/>
      <c r="RKS63" s="110"/>
      <c r="RKT63" s="110"/>
      <c r="RKU63" s="110"/>
      <c r="RKV63" s="110"/>
      <c r="RKW63" s="110"/>
      <c r="RKX63" s="110"/>
      <c r="RKY63" s="110"/>
      <c r="RKZ63" s="110"/>
      <c r="RLA63" s="110"/>
      <c r="RLB63" s="110"/>
      <c r="RLC63" s="110"/>
      <c r="RLD63" s="110"/>
      <c r="RLE63" s="110"/>
      <c r="RLF63" s="110"/>
      <c r="RLG63" s="110"/>
      <c r="RLH63" s="110"/>
      <c r="RLI63" s="110"/>
      <c r="RLJ63" s="110"/>
      <c r="RLK63" s="110"/>
      <c r="RLL63" s="110"/>
      <c r="RLM63" s="110"/>
      <c r="RLN63" s="110"/>
      <c r="RLO63" s="110"/>
      <c r="RLP63" s="110"/>
      <c r="RLQ63" s="110"/>
      <c r="RLR63" s="110"/>
      <c r="RLS63" s="110"/>
      <c r="RLT63" s="110"/>
      <c r="RLU63" s="110"/>
      <c r="RLV63" s="110"/>
      <c r="RLW63" s="110"/>
      <c r="RLX63" s="110"/>
      <c r="RLY63" s="110"/>
      <c r="RLZ63" s="110"/>
      <c r="RMA63" s="110"/>
      <c r="RMB63" s="110"/>
      <c r="RMC63" s="110"/>
      <c r="RMD63" s="110"/>
      <c r="RME63" s="110"/>
      <c r="RMF63" s="110"/>
      <c r="RMG63" s="110"/>
      <c r="RMH63" s="110"/>
      <c r="RMI63" s="110"/>
      <c r="RMJ63" s="110"/>
      <c r="RMK63" s="110"/>
      <c r="RML63" s="110"/>
      <c r="RMM63" s="110"/>
      <c r="RMN63" s="110"/>
      <c r="RMO63" s="110"/>
      <c r="RMP63" s="110"/>
      <c r="RMQ63" s="110"/>
      <c r="RMR63" s="110"/>
      <c r="RMS63" s="110"/>
      <c r="RMT63" s="110"/>
      <c r="RMU63" s="110"/>
      <c r="RMV63" s="110"/>
      <c r="RMW63" s="110"/>
      <c r="RMX63" s="110"/>
      <c r="RMY63" s="110"/>
      <c r="RMZ63" s="110"/>
      <c r="RNA63" s="110"/>
      <c r="RNB63" s="110"/>
      <c r="RNC63" s="110"/>
      <c r="RND63" s="110"/>
      <c r="RNE63" s="110"/>
      <c r="RNF63" s="110"/>
      <c r="RNG63" s="110"/>
      <c r="RNH63" s="110"/>
      <c r="RNI63" s="110"/>
      <c r="RNJ63" s="110"/>
      <c r="RNK63" s="110"/>
      <c r="RNL63" s="110"/>
      <c r="RNM63" s="110"/>
      <c r="RNN63" s="110"/>
      <c r="RNO63" s="110"/>
      <c r="RNP63" s="110"/>
      <c r="RNQ63" s="110"/>
      <c r="RNR63" s="110"/>
      <c r="RNS63" s="110"/>
      <c r="RNT63" s="110"/>
      <c r="RNU63" s="110"/>
      <c r="RNV63" s="110"/>
      <c r="RNW63" s="110"/>
      <c r="RNX63" s="110"/>
      <c r="RNY63" s="110"/>
      <c r="RNZ63" s="110"/>
      <c r="ROA63" s="110"/>
      <c r="ROB63" s="110"/>
      <c r="ROC63" s="110"/>
      <c r="ROD63" s="110"/>
      <c r="ROE63" s="110"/>
      <c r="ROF63" s="110"/>
      <c r="ROG63" s="110"/>
      <c r="ROH63" s="110"/>
      <c r="ROI63" s="110"/>
      <c r="ROJ63" s="110"/>
      <c r="ROK63" s="110"/>
      <c r="ROL63" s="110"/>
      <c r="ROM63" s="110"/>
      <c r="RON63" s="110"/>
      <c r="ROO63" s="110"/>
      <c r="ROP63" s="110"/>
      <c r="ROQ63" s="110"/>
      <c r="ROR63" s="110"/>
      <c r="ROS63" s="110"/>
      <c r="ROT63" s="110"/>
      <c r="ROU63" s="110"/>
      <c r="ROV63" s="110"/>
      <c r="ROW63" s="110"/>
      <c r="ROX63" s="110"/>
      <c r="ROY63" s="110"/>
      <c r="ROZ63" s="110"/>
      <c r="RPA63" s="110"/>
      <c r="RPB63" s="110"/>
      <c r="RPC63" s="110"/>
      <c r="RPD63" s="110"/>
      <c r="RPE63" s="110"/>
      <c r="RPF63" s="110"/>
      <c r="RPG63" s="110"/>
      <c r="RPH63" s="110"/>
      <c r="RPI63" s="110"/>
      <c r="RPJ63" s="110"/>
      <c r="RPK63" s="110"/>
      <c r="RPL63" s="110"/>
      <c r="RPM63" s="110"/>
      <c r="RPN63" s="110"/>
      <c r="RPO63" s="110"/>
      <c r="RPP63" s="110"/>
      <c r="RPQ63" s="110"/>
      <c r="RPR63" s="110"/>
      <c r="RPS63" s="110"/>
      <c r="RPT63" s="110"/>
      <c r="RPU63" s="110"/>
      <c r="RPV63" s="110"/>
      <c r="RPW63" s="110"/>
      <c r="RPX63" s="110"/>
      <c r="RPY63" s="110"/>
      <c r="RPZ63" s="110"/>
      <c r="RQA63" s="110"/>
      <c r="RQB63" s="110"/>
      <c r="RQC63" s="110"/>
      <c r="RQD63" s="110"/>
      <c r="RQE63" s="110"/>
      <c r="RQF63" s="110"/>
      <c r="RQG63" s="110"/>
      <c r="RQH63" s="110"/>
      <c r="RQI63" s="110"/>
      <c r="RQJ63" s="110"/>
      <c r="RQK63" s="110"/>
      <c r="RQL63" s="110"/>
      <c r="RQM63" s="110"/>
      <c r="RQN63" s="110"/>
      <c r="RQO63" s="110"/>
      <c r="RQP63" s="110"/>
      <c r="RQQ63" s="110"/>
      <c r="RQR63" s="110"/>
      <c r="RQS63" s="110"/>
      <c r="RQT63" s="110"/>
      <c r="RQU63" s="110"/>
      <c r="RQV63" s="110"/>
      <c r="RQW63" s="110"/>
      <c r="RQX63" s="110"/>
      <c r="RQY63" s="110"/>
      <c r="RQZ63" s="110"/>
      <c r="RRA63" s="110"/>
      <c r="RRB63" s="110"/>
      <c r="RRC63" s="110"/>
      <c r="RRD63" s="110"/>
      <c r="RRE63" s="110"/>
      <c r="RRF63" s="110"/>
      <c r="RRG63" s="110"/>
      <c r="RRH63" s="110"/>
      <c r="RRI63" s="110"/>
      <c r="RRJ63" s="110"/>
      <c r="RRK63" s="110"/>
      <c r="RRL63" s="110"/>
      <c r="RRM63" s="110"/>
      <c r="RRN63" s="110"/>
      <c r="RRO63" s="110"/>
      <c r="RRP63" s="110"/>
      <c r="RRQ63" s="110"/>
      <c r="RRR63" s="110"/>
      <c r="RRS63" s="110"/>
      <c r="RRT63" s="110"/>
      <c r="RRU63" s="110"/>
      <c r="RRV63" s="110"/>
      <c r="RRW63" s="110"/>
      <c r="RRX63" s="110"/>
      <c r="RRY63" s="110"/>
      <c r="RRZ63" s="110"/>
      <c r="RSA63" s="110"/>
      <c r="RSB63" s="110"/>
      <c r="RSC63" s="110"/>
      <c r="RSD63" s="110"/>
      <c r="RSE63" s="110"/>
      <c r="RSF63" s="110"/>
      <c r="RSG63" s="110"/>
      <c r="RSH63" s="110"/>
      <c r="RSI63" s="110"/>
      <c r="RSJ63" s="110"/>
      <c r="RSK63" s="110"/>
      <c r="RSL63" s="110"/>
      <c r="RSM63" s="110"/>
      <c r="RSN63" s="110"/>
      <c r="RSO63" s="110"/>
      <c r="RSP63" s="110"/>
      <c r="RSQ63" s="110"/>
      <c r="RSR63" s="110"/>
      <c r="RSS63" s="110"/>
      <c r="RST63" s="110"/>
      <c r="RSU63" s="110"/>
      <c r="RSV63" s="110"/>
      <c r="RSW63" s="110"/>
      <c r="RSX63" s="110"/>
      <c r="RSY63" s="110"/>
      <c r="RSZ63" s="110"/>
      <c r="RTA63" s="110"/>
      <c r="RTB63" s="110"/>
      <c r="RTC63" s="110"/>
      <c r="RTD63" s="110"/>
      <c r="RTE63" s="110"/>
      <c r="RTF63" s="110"/>
      <c r="RTG63" s="110"/>
      <c r="RTH63" s="110"/>
      <c r="RTI63" s="110"/>
      <c r="RTJ63" s="110"/>
      <c r="RTK63" s="110"/>
      <c r="RTL63" s="110"/>
      <c r="RTM63" s="110"/>
      <c r="RTN63" s="110"/>
      <c r="RTO63" s="110"/>
      <c r="RTP63" s="110"/>
      <c r="RTQ63" s="110"/>
      <c r="RTR63" s="110"/>
      <c r="RTS63" s="110"/>
      <c r="RTT63" s="110"/>
      <c r="RTU63" s="110"/>
      <c r="RTV63" s="110"/>
      <c r="RTW63" s="110"/>
      <c r="RTX63" s="110"/>
      <c r="RTY63" s="110"/>
      <c r="RTZ63" s="110"/>
      <c r="RUA63" s="110"/>
      <c r="RUB63" s="110"/>
      <c r="RUC63" s="110"/>
      <c r="RUD63" s="110"/>
      <c r="RUE63" s="110"/>
      <c r="RUF63" s="110"/>
      <c r="RUG63" s="110"/>
      <c r="RUH63" s="110"/>
      <c r="RUI63" s="110"/>
      <c r="RUJ63" s="110"/>
      <c r="RUK63" s="110"/>
      <c r="RUL63" s="110"/>
      <c r="RUM63" s="110"/>
      <c r="RUN63" s="110"/>
      <c r="RUO63" s="110"/>
      <c r="RUP63" s="110"/>
      <c r="RUQ63" s="110"/>
      <c r="RUR63" s="110"/>
      <c r="RUS63" s="110"/>
      <c r="RUT63" s="110"/>
      <c r="RUU63" s="110"/>
      <c r="RUV63" s="110"/>
      <c r="RUW63" s="110"/>
      <c r="RUX63" s="110"/>
      <c r="RUY63" s="110"/>
      <c r="RUZ63" s="110"/>
      <c r="RVA63" s="110"/>
      <c r="RVB63" s="110"/>
      <c r="RVC63" s="110"/>
      <c r="RVD63" s="110"/>
      <c r="RVE63" s="110"/>
      <c r="RVF63" s="110"/>
      <c r="RVG63" s="110"/>
      <c r="RVH63" s="110"/>
      <c r="RVI63" s="110"/>
      <c r="RVJ63" s="110"/>
      <c r="RVK63" s="110"/>
      <c r="RVL63" s="110"/>
      <c r="RVM63" s="110"/>
      <c r="RVN63" s="110"/>
      <c r="RVO63" s="110"/>
      <c r="RVP63" s="110"/>
      <c r="RVQ63" s="110"/>
      <c r="RVR63" s="110"/>
      <c r="RVS63" s="110"/>
      <c r="RVT63" s="110"/>
      <c r="RVU63" s="110"/>
      <c r="RVV63" s="110"/>
      <c r="RVW63" s="110"/>
      <c r="RVX63" s="110"/>
      <c r="RVY63" s="110"/>
      <c r="RVZ63" s="110"/>
      <c r="RWA63" s="110"/>
      <c r="RWB63" s="110"/>
      <c r="RWC63" s="110"/>
      <c r="RWD63" s="110"/>
      <c r="RWE63" s="110"/>
      <c r="RWF63" s="110"/>
      <c r="RWG63" s="110"/>
      <c r="RWH63" s="110"/>
      <c r="RWI63" s="110"/>
      <c r="RWJ63" s="110"/>
      <c r="RWK63" s="110"/>
      <c r="RWL63" s="110"/>
      <c r="RWM63" s="110"/>
      <c r="RWN63" s="110"/>
      <c r="RWO63" s="110"/>
      <c r="RWP63" s="110"/>
      <c r="RWQ63" s="110"/>
      <c r="RWR63" s="110"/>
      <c r="RWS63" s="110"/>
      <c r="RWT63" s="110"/>
      <c r="RWU63" s="110"/>
      <c r="RWV63" s="110"/>
      <c r="RWW63" s="110"/>
      <c r="RWX63" s="110"/>
      <c r="RWY63" s="110"/>
      <c r="RWZ63" s="110"/>
      <c r="RXA63" s="110"/>
      <c r="RXB63" s="110"/>
      <c r="RXC63" s="110"/>
      <c r="RXD63" s="110"/>
      <c r="RXE63" s="110"/>
      <c r="RXF63" s="110"/>
      <c r="RXG63" s="110"/>
      <c r="RXH63" s="110"/>
      <c r="RXI63" s="110"/>
      <c r="RXJ63" s="110"/>
      <c r="RXK63" s="110"/>
      <c r="RXL63" s="110"/>
      <c r="RXM63" s="110"/>
      <c r="RXN63" s="110"/>
      <c r="RXO63" s="110"/>
      <c r="RXP63" s="110"/>
      <c r="RXQ63" s="110"/>
      <c r="RXR63" s="110"/>
      <c r="RXS63" s="110"/>
      <c r="RXT63" s="110"/>
      <c r="RXU63" s="110"/>
      <c r="RXV63" s="110"/>
      <c r="RXW63" s="110"/>
      <c r="RXX63" s="110"/>
      <c r="RXY63" s="110"/>
      <c r="RXZ63" s="110"/>
      <c r="RYA63" s="110"/>
      <c r="RYB63" s="110"/>
      <c r="RYC63" s="110"/>
      <c r="RYD63" s="110"/>
      <c r="RYE63" s="110"/>
      <c r="RYF63" s="110"/>
      <c r="RYG63" s="110"/>
      <c r="RYH63" s="110"/>
      <c r="RYI63" s="110"/>
      <c r="RYJ63" s="110"/>
      <c r="RYK63" s="110"/>
      <c r="RYL63" s="110"/>
      <c r="RYM63" s="110"/>
      <c r="RYN63" s="110"/>
      <c r="RYO63" s="110"/>
      <c r="RYP63" s="110"/>
      <c r="RYQ63" s="110"/>
      <c r="RYR63" s="110"/>
      <c r="RYS63" s="110"/>
      <c r="RYT63" s="110"/>
      <c r="RYU63" s="110"/>
      <c r="RYV63" s="110"/>
      <c r="RYW63" s="110"/>
      <c r="RYX63" s="110"/>
      <c r="RYY63" s="110"/>
      <c r="RYZ63" s="110"/>
      <c r="RZA63" s="110"/>
      <c r="RZB63" s="110"/>
      <c r="RZC63" s="110"/>
      <c r="RZD63" s="110"/>
      <c r="RZE63" s="110"/>
      <c r="RZF63" s="110"/>
      <c r="RZG63" s="110"/>
      <c r="RZH63" s="110"/>
      <c r="RZI63" s="110"/>
      <c r="RZJ63" s="110"/>
      <c r="RZK63" s="110"/>
      <c r="RZL63" s="110"/>
      <c r="RZM63" s="110"/>
      <c r="RZN63" s="110"/>
      <c r="RZO63" s="110"/>
      <c r="RZP63" s="110"/>
      <c r="RZQ63" s="110"/>
      <c r="RZR63" s="110"/>
      <c r="RZS63" s="110"/>
      <c r="RZT63" s="110"/>
      <c r="RZU63" s="110"/>
      <c r="RZV63" s="110"/>
      <c r="RZW63" s="110"/>
      <c r="RZX63" s="110"/>
      <c r="RZY63" s="110"/>
      <c r="RZZ63" s="110"/>
      <c r="SAA63" s="110"/>
      <c r="SAB63" s="110"/>
      <c r="SAC63" s="110"/>
      <c r="SAD63" s="110"/>
      <c r="SAE63" s="110"/>
      <c r="SAF63" s="110"/>
      <c r="SAG63" s="110"/>
      <c r="SAH63" s="110"/>
      <c r="SAI63" s="110"/>
      <c r="SAJ63" s="110"/>
      <c r="SAK63" s="110"/>
      <c r="SAL63" s="110"/>
      <c r="SAM63" s="110"/>
      <c r="SAN63" s="110"/>
      <c r="SAO63" s="110"/>
      <c r="SAP63" s="110"/>
      <c r="SAQ63" s="110"/>
      <c r="SAR63" s="110"/>
      <c r="SAS63" s="110"/>
      <c r="SAT63" s="110"/>
      <c r="SAU63" s="110"/>
      <c r="SAV63" s="110"/>
      <c r="SAW63" s="110"/>
      <c r="SAX63" s="110"/>
      <c r="SAY63" s="110"/>
      <c r="SAZ63" s="110"/>
      <c r="SBA63" s="110"/>
      <c r="SBB63" s="110"/>
      <c r="SBC63" s="110"/>
      <c r="SBD63" s="110"/>
      <c r="SBE63" s="110"/>
      <c r="SBF63" s="110"/>
      <c r="SBG63" s="110"/>
      <c r="SBH63" s="110"/>
      <c r="SBI63" s="110"/>
      <c r="SBJ63" s="110"/>
      <c r="SBK63" s="110"/>
      <c r="SBL63" s="110"/>
      <c r="SBM63" s="110"/>
      <c r="SBN63" s="110"/>
      <c r="SBO63" s="110"/>
      <c r="SBP63" s="110"/>
      <c r="SBQ63" s="110"/>
      <c r="SBR63" s="110"/>
      <c r="SBS63" s="110"/>
      <c r="SBT63" s="110"/>
      <c r="SBU63" s="110"/>
      <c r="SBV63" s="110"/>
      <c r="SBW63" s="110"/>
      <c r="SBX63" s="110"/>
      <c r="SBY63" s="110"/>
      <c r="SBZ63" s="110"/>
      <c r="SCA63" s="110"/>
      <c r="SCB63" s="110"/>
      <c r="SCC63" s="110"/>
      <c r="SCD63" s="110"/>
      <c r="SCE63" s="110"/>
      <c r="SCF63" s="110"/>
      <c r="SCG63" s="110"/>
      <c r="SCH63" s="110"/>
      <c r="SCI63" s="110"/>
      <c r="SCJ63" s="110"/>
      <c r="SCK63" s="110"/>
      <c r="SCL63" s="110"/>
      <c r="SCM63" s="110"/>
      <c r="SCN63" s="110"/>
      <c r="SCO63" s="110"/>
      <c r="SCP63" s="110"/>
      <c r="SCQ63" s="110"/>
      <c r="SCR63" s="110"/>
      <c r="SCS63" s="110"/>
      <c r="SCT63" s="110"/>
      <c r="SCU63" s="110"/>
      <c r="SCV63" s="110"/>
      <c r="SCW63" s="110"/>
      <c r="SCX63" s="110"/>
      <c r="SCY63" s="110"/>
      <c r="SCZ63" s="110"/>
      <c r="SDA63" s="110"/>
      <c r="SDB63" s="110"/>
      <c r="SDC63" s="110"/>
      <c r="SDD63" s="110"/>
      <c r="SDE63" s="110"/>
      <c r="SDF63" s="110"/>
      <c r="SDG63" s="110"/>
      <c r="SDH63" s="110"/>
      <c r="SDI63" s="110"/>
      <c r="SDJ63" s="110"/>
      <c r="SDK63" s="110"/>
      <c r="SDL63" s="110"/>
      <c r="SDM63" s="110"/>
      <c r="SDN63" s="110"/>
      <c r="SDO63" s="110"/>
      <c r="SDP63" s="110"/>
      <c r="SDQ63" s="110"/>
      <c r="SDR63" s="110"/>
      <c r="SDS63" s="110"/>
      <c r="SDT63" s="110"/>
      <c r="SDU63" s="110"/>
      <c r="SDV63" s="110"/>
      <c r="SDW63" s="110"/>
      <c r="SDX63" s="110"/>
      <c r="SDY63" s="110"/>
      <c r="SDZ63" s="110"/>
      <c r="SEA63" s="110"/>
      <c r="SEB63" s="110"/>
      <c r="SEC63" s="110"/>
      <c r="SED63" s="110"/>
      <c r="SEE63" s="110"/>
      <c r="SEF63" s="110"/>
      <c r="SEG63" s="110"/>
      <c r="SEH63" s="110"/>
      <c r="SEI63" s="110"/>
      <c r="SEJ63" s="110"/>
      <c r="SEK63" s="110"/>
      <c r="SEL63" s="110"/>
      <c r="SEM63" s="110"/>
      <c r="SEN63" s="110"/>
      <c r="SEO63" s="110"/>
      <c r="SEP63" s="110"/>
      <c r="SEQ63" s="110"/>
      <c r="SER63" s="110"/>
      <c r="SES63" s="110"/>
      <c r="SET63" s="110"/>
      <c r="SEU63" s="110"/>
      <c r="SEV63" s="110"/>
      <c r="SEW63" s="110"/>
      <c r="SEX63" s="110"/>
      <c r="SEY63" s="110"/>
      <c r="SEZ63" s="110"/>
      <c r="SFA63" s="110"/>
      <c r="SFB63" s="110"/>
      <c r="SFC63" s="110"/>
      <c r="SFD63" s="110"/>
      <c r="SFE63" s="110"/>
      <c r="SFF63" s="110"/>
      <c r="SFG63" s="110"/>
      <c r="SFH63" s="110"/>
      <c r="SFI63" s="110"/>
      <c r="SFJ63" s="110"/>
      <c r="SFK63" s="110"/>
      <c r="SFL63" s="110"/>
      <c r="SFM63" s="110"/>
      <c r="SFN63" s="110"/>
      <c r="SFO63" s="110"/>
      <c r="SFP63" s="110"/>
      <c r="SFQ63" s="110"/>
      <c r="SFR63" s="110"/>
      <c r="SFS63" s="110"/>
      <c r="SFT63" s="110"/>
      <c r="SFU63" s="110"/>
      <c r="SFV63" s="110"/>
      <c r="SFW63" s="110"/>
      <c r="SFX63" s="110"/>
      <c r="SFY63" s="110"/>
      <c r="SFZ63" s="110"/>
      <c r="SGA63" s="110"/>
      <c r="SGB63" s="110"/>
      <c r="SGC63" s="110"/>
      <c r="SGD63" s="110"/>
      <c r="SGE63" s="110"/>
      <c r="SGF63" s="110"/>
      <c r="SGG63" s="110"/>
      <c r="SGH63" s="110"/>
      <c r="SGI63" s="110"/>
      <c r="SGJ63" s="110"/>
      <c r="SGK63" s="110"/>
      <c r="SGL63" s="110"/>
      <c r="SGM63" s="110"/>
      <c r="SGN63" s="110"/>
      <c r="SGO63" s="110"/>
      <c r="SGP63" s="110"/>
      <c r="SGQ63" s="110"/>
      <c r="SGR63" s="110"/>
      <c r="SGS63" s="110"/>
      <c r="SGT63" s="110"/>
      <c r="SGU63" s="110"/>
      <c r="SGV63" s="110"/>
      <c r="SGW63" s="110"/>
      <c r="SGX63" s="110"/>
      <c r="SGY63" s="110"/>
      <c r="SGZ63" s="110"/>
      <c r="SHA63" s="110"/>
      <c r="SHB63" s="110"/>
      <c r="SHC63" s="110"/>
      <c r="SHD63" s="110"/>
      <c r="SHE63" s="110"/>
      <c r="SHF63" s="110"/>
      <c r="SHG63" s="110"/>
      <c r="SHH63" s="110"/>
      <c r="SHI63" s="110"/>
      <c r="SHJ63" s="110"/>
      <c r="SHK63" s="110"/>
      <c r="SHL63" s="110"/>
      <c r="SHM63" s="110"/>
      <c r="SHN63" s="110"/>
      <c r="SHO63" s="110"/>
      <c r="SHP63" s="110"/>
      <c r="SHQ63" s="110"/>
      <c r="SHR63" s="110"/>
      <c r="SHS63" s="110"/>
      <c r="SHT63" s="110"/>
      <c r="SHU63" s="110"/>
      <c r="SHV63" s="110"/>
      <c r="SHW63" s="110"/>
      <c r="SHX63" s="110"/>
      <c r="SHY63" s="110"/>
      <c r="SHZ63" s="110"/>
      <c r="SIA63" s="110"/>
      <c r="SIB63" s="110"/>
      <c r="SIC63" s="110"/>
      <c r="SID63" s="110"/>
      <c r="SIE63" s="110"/>
      <c r="SIF63" s="110"/>
      <c r="SIG63" s="110"/>
      <c r="SIH63" s="110"/>
      <c r="SII63" s="110"/>
      <c r="SIJ63" s="110"/>
      <c r="SIK63" s="110"/>
      <c r="SIL63" s="110"/>
      <c r="SIM63" s="110"/>
      <c r="SIN63" s="110"/>
      <c r="SIO63" s="110"/>
      <c r="SIP63" s="110"/>
      <c r="SIQ63" s="110"/>
      <c r="SIR63" s="110"/>
      <c r="SIS63" s="110"/>
      <c r="SIT63" s="110"/>
      <c r="SIU63" s="110"/>
      <c r="SIV63" s="110"/>
      <c r="SIW63" s="110"/>
      <c r="SIX63" s="110"/>
      <c r="SIY63" s="110"/>
      <c r="SIZ63" s="110"/>
      <c r="SJA63" s="110"/>
      <c r="SJB63" s="110"/>
      <c r="SJC63" s="110"/>
      <c r="SJD63" s="110"/>
      <c r="SJE63" s="110"/>
      <c r="SJF63" s="110"/>
      <c r="SJG63" s="110"/>
      <c r="SJH63" s="110"/>
      <c r="SJI63" s="110"/>
      <c r="SJJ63" s="110"/>
      <c r="SJK63" s="110"/>
      <c r="SJL63" s="110"/>
      <c r="SJM63" s="110"/>
      <c r="SJN63" s="110"/>
      <c r="SJO63" s="110"/>
      <c r="SJP63" s="110"/>
      <c r="SJQ63" s="110"/>
      <c r="SJR63" s="110"/>
      <c r="SJS63" s="110"/>
      <c r="SJT63" s="110"/>
      <c r="SJU63" s="110"/>
      <c r="SJV63" s="110"/>
      <c r="SJW63" s="110"/>
      <c r="SJX63" s="110"/>
      <c r="SJY63" s="110"/>
      <c r="SJZ63" s="110"/>
      <c r="SKA63" s="110"/>
      <c r="SKB63" s="110"/>
      <c r="SKC63" s="110"/>
      <c r="SKD63" s="110"/>
      <c r="SKE63" s="110"/>
      <c r="SKF63" s="110"/>
      <c r="SKG63" s="110"/>
      <c r="SKH63" s="110"/>
      <c r="SKI63" s="110"/>
      <c r="SKJ63" s="110"/>
      <c r="SKK63" s="110"/>
      <c r="SKL63" s="110"/>
      <c r="SKM63" s="110"/>
      <c r="SKN63" s="110"/>
      <c r="SKO63" s="110"/>
      <c r="SKP63" s="110"/>
      <c r="SKQ63" s="110"/>
      <c r="SKR63" s="110"/>
      <c r="SKS63" s="110"/>
      <c r="SKT63" s="110"/>
      <c r="SKU63" s="110"/>
      <c r="SKV63" s="110"/>
      <c r="SKW63" s="110"/>
      <c r="SKX63" s="110"/>
      <c r="SKY63" s="110"/>
      <c r="SKZ63" s="110"/>
      <c r="SLA63" s="110"/>
      <c r="SLB63" s="110"/>
      <c r="SLC63" s="110"/>
      <c r="SLD63" s="110"/>
      <c r="SLE63" s="110"/>
      <c r="SLF63" s="110"/>
      <c r="SLG63" s="110"/>
      <c r="SLH63" s="110"/>
      <c r="SLI63" s="110"/>
      <c r="SLJ63" s="110"/>
      <c r="SLK63" s="110"/>
      <c r="SLL63" s="110"/>
      <c r="SLM63" s="110"/>
      <c r="SLN63" s="110"/>
      <c r="SLO63" s="110"/>
      <c r="SLP63" s="110"/>
      <c r="SLQ63" s="110"/>
      <c r="SLR63" s="110"/>
      <c r="SLS63" s="110"/>
      <c r="SLT63" s="110"/>
      <c r="SLU63" s="110"/>
      <c r="SLV63" s="110"/>
      <c r="SLW63" s="110"/>
      <c r="SLX63" s="110"/>
      <c r="SLY63" s="110"/>
      <c r="SLZ63" s="110"/>
      <c r="SMA63" s="110"/>
      <c r="SMB63" s="110"/>
      <c r="SMC63" s="110"/>
      <c r="SMD63" s="110"/>
      <c r="SME63" s="110"/>
      <c r="SMF63" s="110"/>
      <c r="SMG63" s="110"/>
      <c r="SMH63" s="110"/>
      <c r="SMI63" s="110"/>
      <c r="SMJ63" s="110"/>
      <c r="SMK63" s="110"/>
      <c r="SML63" s="110"/>
      <c r="SMM63" s="110"/>
      <c r="SMN63" s="110"/>
      <c r="SMO63" s="110"/>
      <c r="SMP63" s="110"/>
      <c r="SMQ63" s="110"/>
      <c r="SMR63" s="110"/>
      <c r="SMS63" s="110"/>
      <c r="SMT63" s="110"/>
      <c r="SMU63" s="110"/>
      <c r="SMV63" s="110"/>
      <c r="SMW63" s="110"/>
      <c r="SMX63" s="110"/>
      <c r="SMY63" s="110"/>
      <c r="SMZ63" s="110"/>
      <c r="SNA63" s="110"/>
      <c r="SNB63" s="110"/>
      <c r="SNC63" s="110"/>
      <c r="SND63" s="110"/>
      <c r="SNE63" s="110"/>
      <c r="SNF63" s="110"/>
      <c r="SNG63" s="110"/>
      <c r="SNH63" s="110"/>
      <c r="SNI63" s="110"/>
      <c r="SNJ63" s="110"/>
      <c r="SNK63" s="110"/>
      <c r="SNL63" s="110"/>
      <c r="SNM63" s="110"/>
      <c r="SNN63" s="110"/>
      <c r="SNO63" s="110"/>
      <c r="SNP63" s="110"/>
      <c r="SNQ63" s="110"/>
      <c r="SNR63" s="110"/>
      <c r="SNS63" s="110"/>
      <c r="SNT63" s="110"/>
      <c r="SNU63" s="110"/>
      <c r="SNV63" s="110"/>
      <c r="SNW63" s="110"/>
      <c r="SNX63" s="110"/>
      <c r="SNY63" s="110"/>
      <c r="SNZ63" s="110"/>
      <c r="SOA63" s="110"/>
      <c r="SOB63" s="110"/>
      <c r="SOC63" s="110"/>
      <c r="SOD63" s="110"/>
      <c r="SOE63" s="110"/>
      <c r="SOF63" s="110"/>
      <c r="SOG63" s="110"/>
      <c r="SOH63" s="110"/>
      <c r="SOI63" s="110"/>
      <c r="SOJ63" s="110"/>
      <c r="SOK63" s="110"/>
      <c r="SOL63" s="110"/>
      <c r="SOM63" s="110"/>
      <c r="SON63" s="110"/>
      <c r="SOO63" s="110"/>
      <c r="SOP63" s="110"/>
      <c r="SOQ63" s="110"/>
      <c r="SOR63" s="110"/>
      <c r="SOS63" s="110"/>
      <c r="SOT63" s="110"/>
      <c r="SOU63" s="110"/>
      <c r="SOV63" s="110"/>
      <c r="SOW63" s="110"/>
      <c r="SOX63" s="110"/>
      <c r="SOY63" s="110"/>
      <c r="SOZ63" s="110"/>
      <c r="SPA63" s="110"/>
      <c r="SPB63" s="110"/>
      <c r="SPC63" s="110"/>
      <c r="SPD63" s="110"/>
      <c r="SPE63" s="110"/>
      <c r="SPF63" s="110"/>
      <c r="SPG63" s="110"/>
      <c r="SPH63" s="110"/>
      <c r="SPI63" s="110"/>
      <c r="SPJ63" s="110"/>
      <c r="SPK63" s="110"/>
      <c r="SPL63" s="110"/>
      <c r="SPM63" s="110"/>
      <c r="SPN63" s="110"/>
      <c r="SPO63" s="110"/>
      <c r="SPP63" s="110"/>
      <c r="SPQ63" s="110"/>
      <c r="SPR63" s="110"/>
      <c r="SPS63" s="110"/>
      <c r="SPT63" s="110"/>
      <c r="SPU63" s="110"/>
      <c r="SPV63" s="110"/>
      <c r="SPW63" s="110"/>
      <c r="SPX63" s="110"/>
      <c r="SPY63" s="110"/>
      <c r="SPZ63" s="110"/>
      <c r="SQA63" s="110"/>
      <c r="SQB63" s="110"/>
      <c r="SQC63" s="110"/>
      <c r="SQD63" s="110"/>
      <c r="SQE63" s="110"/>
      <c r="SQF63" s="110"/>
      <c r="SQG63" s="110"/>
      <c r="SQH63" s="110"/>
      <c r="SQI63" s="110"/>
      <c r="SQJ63" s="110"/>
      <c r="SQK63" s="110"/>
      <c r="SQL63" s="110"/>
      <c r="SQM63" s="110"/>
      <c r="SQN63" s="110"/>
      <c r="SQO63" s="110"/>
      <c r="SQP63" s="110"/>
      <c r="SQQ63" s="110"/>
      <c r="SQR63" s="110"/>
      <c r="SQS63" s="110"/>
      <c r="SQT63" s="110"/>
      <c r="SQU63" s="110"/>
      <c r="SQV63" s="110"/>
      <c r="SQW63" s="110"/>
      <c r="SQX63" s="110"/>
      <c r="SQY63" s="110"/>
      <c r="SQZ63" s="110"/>
      <c r="SRA63" s="110"/>
      <c r="SRB63" s="110"/>
      <c r="SRC63" s="110"/>
      <c r="SRD63" s="110"/>
      <c r="SRE63" s="110"/>
      <c r="SRF63" s="110"/>
      <c r="SRG63" s="110"/>
      <c r="SRH63" s="110"/>
      <c r="SRI63" s="110"/>
      <c r="SRJ63" s="110"/>
      <c r="SRK63" s="110"/>
      <c r="SRL63" s="110"/>
      <c r="SRM63" s="110"/>
      <c r="SRN63" s="110"/>
      <c r="SRO63" s="110"/>
      <c r="SRP63" s="110"/>
      <c r="SRQ63" s="110"/>
      <c r="SRR63" s="110"/>
      <c r="SRS63" s="110"/>
      <c r="SRT63" s="110"/>
      <c r="SRU63" s="110"/>
      <c r="SRV63" s="110"/>
      <c r="SRW63" s="110"/>
      <c r="SRX63" s="110"/>
      <c r="SRY63" s="110"/>
      <c r="SRZ63" s="110"/>
      <c r="SSA63" s="110"/>
      <c r="SSB63" s="110"/>
      <c r="SSC63" s="110"/>
      <c r="SSD63" s="110"/>
      <c r="SSE63" s="110"/>
      <c r="SSF63" s="110"/>
      <c r="SSG63" s="110"/>
      <c r="SSH63" s="110"/>
      <c r="SSI63" s="110"/>
      <c r="SSJ63" s="110"/>
      <c r="SSK63" s="110"/>
      <c r="SSL63" s="110"/>
      <c r="SSM63" s="110"/>
      <c r="SSN63" s="110"/>
      <c r="SSO63" s="110"/>
      <c r="SSP63" s="110"/>
      <c r="SSQ63" s="110"/>
      <c r="SSR63" s="110"/>
      <c r="SSS63" s="110"/>
      <c r="SST63" s="110"/>
      <c r="SSU63" s="110"/>
      <c r="SSV63" s="110"/>
      <c r="SSW63" s="110"/>
      <c r="SSX63" s="110"/>
      <c r="SSY63" s="110"/>
      <c r="SSZ63" s="110"/>
      <c r="STA63" s="110"/>
      <c r="STB63" s="110"/>
      <c r="STC63" s="110"/>
      <c r="STD63" s="110"/>
      <c r="STE63" s="110"/>
      <c r="STF63" s="110"/>
      <c r="STG63" s="110"/>
      <c r="STH63" s="110"/>
      <c r="STI63" s="110"/>
      <c r="STJ63" s="110"/>
      <c r="STK63" s="110"/>
      <c r="STL63" s="110"/>
      <c r="STM63" s="110"/>
      <c r="STN63" s="110"/>
      <c r="STO63" s="110"/>
      <c r="STP63" s="110"/>
      <c r="STQ63" s="110"/>
      <c r="STR63" s="110"/>
      <c r="STS63" s="110"/>
      <c r="STT63" s="110"/>
      <c r="STU63" s="110"/>
      <c r="STV63" s="110"/>
      <c r="STW63" s="110"/>
      <c r="STX63" s="110"/>
      <c r="STY63" s="110"/>
      <c r="STZ63" s="110"/>
      <c r="SUA63" s="110"/>
      <c r="SUB63" s="110"/>
      <c r="SUC63" s="110"/>
      <c r="SUD63" s="110"/>
      <c r="SUE63" s="110"/>
      <c r="SUF63" s="110"/>
      <c r="SUG63" s="110"/>
      <c r="SUH63" s="110"/>
      <c r="SUI63" s="110"/>
      <c r="SUJ63" s="110"/>
      <c r="SUK63" s="110"/>
      <c r="SUL63" s="110"/>
      <c r="SUM63" s="110"/>
      <c r="SUN63" s="110"/>
      <c r="SUO63" s="110"/>
      <c r="SUP63" s="110"/>
      <c r="SUQ63" s="110"/>
      <c r="SUR63" s="110"/>
      <c r="SUS63" s="110"/>
      <c r="SUT63" s="110"/>
      <c r="SUU63" s="110"/>
      <c r="SUV63" s="110"/>
      <c r="SUW63" s="110"/>
      <c r="SUX63" s="110"/>
      <c r="SUY63" s="110"/>
      <c r="SUZ63" s="110"/>
      <c r="SVA63" s="110"/>
      <c r="SVB63" s="110"/>
      <c r="SVC63" s="110"/>
      <c r="SVD63" s="110"/>
      <c r="SVE63" s="110"/>
      <c r="SVF63" s="110"/>
      <c r="SVG63" s="110"/>
      <c r="SVH63" s="110"/>
      <c r="SVI63" s="110"/>
      <c r="SVJ63" s="110"/>
      <c r="SVK63" s="110"/>
      <c r="SVL63" s="110"/>
      <c r="SVM63" s="110"/>
      <c r="SVN63" s="110"/>
      <c r="SVO63" s="110"/>
      <c r="SVP63" s="110"/>
      <c r="SVQ63" s="110"/>
      <c r="SVR63" s="110"/>
      <c r="SVS63" s="110"/>
      <c r="SVT63" s="110"/>
      <c r="SVU63" s="110"/>
      <c r="SVV63" s="110"/>
      <c r="SVW63" s="110"/>
      <c r="SVX63" s="110"/>
      <c r="SVY63" s="110"/>
      <c r="SVZ63" s="110"/>
      <c r="SWA63" s="110"/>
      <c r="SWB63" s="110"/>
      <c r="SWC63" s="110"/>
      <c r="SWD63" s="110"/>
      <c r="SWE63" s="110"/>
      <c r="SWF63" s="110"/>
      <c r="SWG63" s="110"/>
      <c r="SWH63" s="110"/>
      <c r="SWI63" s="110"/>
      <c r="SWJ63" s="110"/>
      <c r="SWK63" s="110"/>
      <c r="SWL63" s="110"/>
      <c r="SWM63" s="110"/>
      <c r="SWN63" s="110"/>
      <c r="SWO63" s="110"/>
      <c r="SWP63" s="110"/>
      <c r="SWQ63" s="110"/>
      <c r="SWR63" s="110"/>
      <c r="SWS63" s="110"/>
      <c r="SWT63" s="110"/>
      <c r="SWU63" s="110"/>
      <c r="SWV63" s="110"/>
      <c r="SWW63" s="110"/>
      <c r="SWX63" s="110"/>
      <c r="SWY63" s="110"/>
      <c r="SWZ63" s="110"/>
      <c r="SXA63" s="110"/>
      <c r="SXB63" s="110"/>
      <c r="SXC63" s="110"/>
      <c r="SXD63" s="110"/>
      <c r="SXE63" s="110"/>
      <c r="SXF63" s="110"/>
      <c r="SXG63" s="110"/>
      <c r="SXH63" s="110"/>
      <c r="SXI63" s="110"/>
      <c r="SXJ63" s="110"/>
      <c r="SXK63" s="110"/>
      <c r="SXL63" s="110"/>
      <c r="SXM63" s="110"/>
      <c r="SXN63" s="110"/>
      <c r="SXO63" s="110"/>
      <c r="SXP63" s="110"/>
      <c r="SXQ63" s="110"/>
      <c r="SXR63" s="110"/>
      <c r="SXS63" s="110"/>
      <c r="SXT63" s="110"/>
      <c r="SXU63" s="110"/>
      <c r="SXV63" s="110"/>
      <c r="SXW63" s="110"/>
      <c r="SXX63" s="110"/>
      <c r="SXY63" s="110"/>
      <c r="SXZ63" s="110"/>
      <c r="SYA63" s="110"/>
      <c r="SYB63" s="110"/>
      <c r="SYC63" s="110"/>
      <c r="SYD63" s="110"/>
      <c r="SYE63" s="110"/>
      <c r="SYF63" s="110"/>
      <c r="SYG63" s="110"/>
      <c r="SYH63" s="110"/>
      <c r="SYI63" s="110"/>
      <c r="SYJ63" s="110"/>
      <c r="SYK63" s="110"/>
      <c r="SYL63" s="110"/>
      <c r="SYM63" s="110"/>
      <c r="SYN63" s="110"/>
      <c r="SYO63" s="110"/>
      <c r="SYP63" s="110"/>
      <c r="SYQ63" s="110"/>
      <c r="SYR63" s="110"/>
      <c r="SYS63" s="110"/>
      <c r="SYT63" s="110"/>
      <c r="SYU63" s="110"/>
      <c r="SYV63" s="110"/>
      <c r="SYW63" s="110"/>
      <c r="SYX63" s="110"/>
      <c r="SYY63" s="110"/>
      <c r="SYZ63" s="110"/>
      <c r="SZA63" s="110"/>
      <c r="SZB63" s="110"/>
      <c r="SZC63" s="110"/>
      <c r="SZD63" s="110"/>
      <c r="SZE63" s="110"/>
      <c r="SZF63" s="110"/>
      <c r="SZG63" s="110"/>
      <c r="SZH63" s="110"/>
      <c r="SZI63" s="110"/>
      <c r="SZJ63" s="110"/>
      <c r="SZK63" s="110"/>
      <c r="SZL63" s="110"/>
      <c r="SZM63" s="110"/>
      <c r="SZN63" s="110"/>
      <c r="SZO63" s="110"/>
      <c r="SZP63" s="110"/>
      <c r="SZQ63" s="110"/>
      <c r="SZR63" s="110"/>
      <c r="SZS63" s="110"/>
      <c r="SZT63" s="110"/>
      <c r="SZU63" s="110"/>
      <c r="SZV63" s="110"/>
      <c r="SZW63" s="110"/>
      <c r="SZX63" s="110"/>
      <c r="SZY63" s="110"/>
      <c r="SZZ63" s="110"/>
      <c r="TAA63" s="110"/>
      <c r="TAB63" s="110"/>
      <c r="TAC63" s="110"/>
      <c r="TAD63" s="110"/>
      <c r="TAE63" s="110"/>
      <c r="TAF63" s="110"/>
      <c r="TAG63" s="110"/>
      <c r="TAH63" s="110"/>
      <c r="TAI63" s="110"/>
      <c r="TAJ63" s="110"/>
      <c r="TAK63" s="110"/>
      <c r="TAL63" s="110"/>
      <c r="TAM63" s="110"/>
      <c r="TAN63" s="110"/>
      <c r="TAO63" s="110"/>
      <c r="TAP63" s="110"/>
      <c r="TAQ63" s="110"/>
      <c r="TAR63" s="110"/>
      <c r="TAS63" s="110"/>
      <c r="TAT63" s="110"/>
      <c r="TAU63" s="110"/>
      <c r="TAV63" s="110"/>
      <c r="TAW63" s="110"/>
      <c r="TAX63" s="110"/>
      <c r="TAY63" s="110"/>
      <c r="TAZ63" s="110"/>
      <c r="TBA63" s="110"/>
      <c r="TBB63" s="110"/>
      <c r="TBC63" s="110"/>
      <c r="TBD63" s="110"/>
      <c r="TBE63" s="110"/>
      <c r="TBF63" s="110"/>
      <c r="TBG63" s="110"/>
      <c r="TBH63" s="110"/>
      <c r="TBI63" s="110"/>
      <c r="TBJ63" s="110"/>
      <c r="TBK63" s="110"/>
      <c r="TBL63" s="110"/>
      <c r="TBM63" s="110"/>
      <c r="TBN63" s="110"/>
      <c r="TBO63" s="110"/>
      <c r="TBP63" s="110"/>
      <c r="TBQ63" s="110"/>
      <c r="TBR63" s="110"/>
      <c r="TBS63" s="110"/>
      <c r="TBT63" s="110"/>
      <c r="TBU63" s="110"/>
      <c r="TBV63" s="110"/>
      <c r="TBW63" s="110"/>
      <c r="TBX63" s="110"/>
      <c r="TBY63" s="110"/>
      <c r="TBZ63" s="110"/>
      <c r="TCA63" s="110"/>
      <c r="TCB63" s="110"/>
      <c r="TCC63" s="110"/>
      <c r="TCD63" s="110"/>
      <c r="TCE63" s="110"/>
      <c r="TCF63" s="110"/>
      <c r="TCG63" s="110"/>
      <c r="TCH63" s="110"/>
      <c r="TCI63" s="110"/>
      <c r="TCJ63" s="110"/>
      <c r="TCK63" s="110"/>
      <c r="TCL63" s="110"/>
      <c r="TCM63" s="110"/>
      <c r="TCN63" s="110"/>
      <c r="TCO63" s="110"/>
      <c r="TCP63" s="110"/>
      <c r="TCQ63" s="110"/>
      <c r="TCR63" s="110"/>
      <c r="TCS63" s="110"/>
      <c r="TCT63" s="110"/>
      <c r="TCU63" s="110"/>
      <c r="TCV63" s="110"/>
      <c r="TCW63" s="110"/>
      <c r="TCX63" s="110"/>
      <c r="TCY63" s="110"/>
      <c r="TCZ63" s="110"/>
      <c r="TDA63" s="110"/>
      <c r="TDB63" s="110"/>
      <c r="TDC63" s="110"/>
      <c r="TDD63" s="110"/>
      <c r="TDE63" s="110"/>
      <c r="TDF63" s="110"/>
      <c r="TDG63" s="110"/>
      <c r="TDH63" s="110"/>
      <c r="TDI63" s="110"/>
      <c r="TDJ63" s="110"/>
      <c r="TDK63" s="110"/>
      <c r="TDL63" s="110"/>
      <c r="TDM63" s="110"/>
      <c r="TDN63" s="110"/>
      <c r="TDO63" s="110"/>
      <c r="TDP63" s="110"/>
      <c r="TDQ63" s="110"/>
      <c r="TDR63" s="110"/>
      <c r="TDS63" s="110"/>
      <c r="TDT63" s="110"/>
      <c r="TDU63" s="110"/>
      <c r="TDV63" s="110"/>
      <c r="TDW63" s="110"/>
      <c r="TDX63" s="110"/>
      <c r="TDY63" s="110"/>
      <c r="TDZ63" s="110"/>
      <c r="TEA63" s="110"/>
      <c r="TEB63" s="110"/>
      <c r="TEC63" s="110"/>
      <c r="TED63" s="110"/>
      <c r="TEE63" s="110"/>
      <c r="TEF63" s="110"/>
      <c r="TEG63" s="110"/>
      <c r="TEH63" s="110"/>
      <c r="TEI63" s="110"/>
      <c r="TEJ63" s="110"/>
      <c r="TEK63" s="110"/>
      <c r="TEL63" s="110"/>
      <c r="TEM63" s="110"/>
      <c r="TEN63" s="110"/>
      <c r="TEO63" s="110"/>
      <c r="TEP63" s="110"/>
      <c r="TEQ63" s="110"/>
      <c r="TER63" s="110"/>
      <c r="TES63" s="110"/>
      <c r="TET63" s="110"/>
      <c r="TEU63" s="110"/>
      <c r="TEV63" s="110"/>
      <c r="TEW63" s="110"/>
      <c r="TEX63" s="110"/>
      <c r="TEY63" s="110"/>
      <c r="TEZ63" s="110"/>
      <c r="TFA63" s="110"/>
      <c r="TFB63" s="110"/>
      <c r="TFC63" s="110"/>
      <c r="TFD63" s="110"/>
      <c r="TFE63" s="110"/>
      <c r="TFF63" s="110"/>
      <c r="TFG63" s="110"/>
      <c r="TFH63" s="110"/>
      <c r="TFI63" s="110"/>
      <c r="TFJ63" s="110"/>
      <c r="TFK63" s="110"/>
      <c r="TFL63" s="110"/>
      <c r="TFM63" s="110"/>
      <c r="TFN63" s="110"/>
      <c r="TFO63" s="110"/>
      <c r="TFP63" s="110"/>
      <c r="TFQ63" s="110"/>
      <c r="TFR63" s="110"/>
      <c r="TFS63" s="110"/>
      <c r="TFT63" s="110"/>
      <c r="TFU63" s="110"/>
      <c r="TFV63" s="110"/>
      <c r="TFW63" s="110"/>
      <c r="TFX63" s="110"/>
      <c r="TFY63" s="110"/>
      <c r="TFZ63" s="110"/>
      <c r="TGA63" s="110"/>
      <c r="TGB63" s="110"/>
      <c r="TGC63" s="110"/>
      <c r="TGD63" s="110"/>
      <c r="TGE63" s="110"/>
      <c r="TGF63" s="110"/>
      <c r="TGG63" s="110"/>
      <c r="TGH63" s="110"/>
      <c r="TGI63" s="110"/>
      <c r="TGJ63" s="110"/>
      <c r="TGK63" s="110"/>
      <c r="TGL63" s="110"/>
      <c r="TGM63" s="110"/>
      <c r="TGN63" s="110"/>
      <c r="TGO63" s="110"/>
      <c r="TGP63" s="110"/>
      <c r="TGQ63" s="110"/>
      <c r="TGR63" s="110"/>
      <c r="TGS63" s="110"/>
      <c r="TGT63" s="110"/>
      <c r="TGU63" s="110"/>
      <c r="TGV63" s="110"/>
      <c r="TGW63" s="110"/>
      <c r="TGX63" s="110"/>
      <c r="TGY63" s="110"/>
      <c r="TGZ63" s="110"/>
      <c r="THA63" s="110"/>
      <c r="THB63" s="110"/>
      <c r="THC63" s="110"/>
      <c r="THD63" s="110"/>
      <c r="THE63" s="110"/>
      <c r="THF63" s="110"/>
      <c r="THG63" s="110"/>
      <c r="THH63" s="110"/>
      <c r="THI63" s="110"/>
      <c r="THJ63" s="110"/>
      <c r="THK63" s="110"/>
      <c r="THL63" s="110"/>
      <c r="THM63" s="110"/>
      <c r="THN63" s="110"/>
      <c r="THO63" s="110"/>
      <c r="THP63" s="110"/>
      <c r="THQ63" s="110"/>
      <c r="THR63" s="110"/>
      <c r="THS63" s="110"/>
      <c r="THT63" s="110"/>
      <c r="THU63" s="110"/>
      <c r="THV63" s="110"/>
      <c r="THW63" s="110"/>
      <c r="THX63" s="110"/>
      <c r="THY63" s="110"/>
      <c r="THZ63" s="110"/>
      <c r="TIA63" s="110"/>
      <c r="TIB63" s="110"/>
      <c r="TIC63" s="110"/>
      <c r="TID63" s="110"/>
      <c r="TIE63" s="110"/>
      <c r="TIF63" s="110"/>
      <c r="TIG63" s="110"/>
      <c r="TIH63" s="110"/>
      <c r="TII63" s="110"/>
      <c r="TIJ63" s="110"/>
      <c r="TIK63" s="110"/>
      <c r="TIL63" s="110"/>
      <c r="TIM63" s="110"/>
      <c r="TIN63" s="110"/>
      <c r="TIO63" s="110"/>
      <c r="TIP63" s="110"/>
      <c r="TIQ63" s="110"/>
      <c r="TIR63" s="110"/>
      <c r="TIS63" s="110"/>
      <c r="TIT63" s="110"/>
      <c r="TIU63" s="110"/>
      <c r="TIV63" s="110"/>
      <c r="TIW63" s="110"/>
      <c r="TIX63" s="110"/>
      <c r="TIY63" s="110"/>
      <c r="TIZ63" s="110"/>
      <c r="TJA63" s="110"/>
      <c r="TJB63" s="110"/>
      <c r="TJC63" s="110"/>
      <c r="TJD63" s="110"/>
      <c r="TJE63" s="110"/>
      <c r="TJF63" s="110"/>
      <c r="TJG63" s="110"/>
      <c r="TJH63" s="110"/>
      <c r="TJI63" s="110"/>
      <c r="TJJ63" s="110"/>
      <c r="TJK63" s="110"/>
      <c r="TJL63" s="110"/>
      <c r="TJM63" s="110"/>
      <c r="TJN63" s="110"/>
      <c r="TJO63" s="110"/>
      <c r="TJP63" s="110"/>
      <c r="TJQ63" s="110"/>
      <c r="TJR63" s="110"/>
      <c r="TJS63" s="110"/>
      <c r="TJT63" s="110"/>
      <c r="TJU63" s="110"/>
      <c r="TJV63" s="110"/>
      <c r="TJW63" s="110"/>
      <c r="TJX63" s="110"/>
      <c r="TJY63" s="110"/>
      <c r="TJZ63" s="110"/>
      <c r="TKA63" s="110"/>
      <c r="TKB63" s="110"/>
      <c r="TKC63" s="110"/>
      <c r="TKD63" s="110"/>
      <c r="TKE63" s="110"/>
      <c r="TKF63" s="110"/>
      <c r="TKG63" s="110"/>
      <c r="TKH63" s="110"/>
      <c r="TKI63" s="110"/>
      <c r="TKJ63" s="110"/>
      <c r="TKK63" s="110"/>
      <c r="TKL63" s="110"/>
      <c r="TKM63" s="110"/>
      <c r="TKN63" s="110"/>
      <c r="TKO63" s="110"/>
      <c r="TKP63" s="110"/>
      <c r="TKQ63" s="110"/>
      <c r="TKR63" s="110"/>
      <c r="TKS63" s="110"/>
      <c r="TKT63" s="110"/>
      <c r="TKU63" s="110"/>
      <c r="TKV63" s="110"/>
      <c r="TKW63" s="110"/>
      <c r="TKX63" s="110"/>
      <c r="TKY63" s="110"/>
      <c r="TKZ63" s="110"/>
      <c r="TLA63" s="110"/>
      <c r="TLB63" s="110"/>
      <c r="TLC63" s="110"/>
      <c r="TLD63" s="110"/>
      <c r="TLE63" s="110"/>
      <c r="TLF63" s="110"/>
      <c r="TLG63" s="110"/>
      <c r="TLH63" s="110"/>
      <c r="TLI63" s="110"/>
      <c r="TLJ63" s="110"/>
      <c r="TLK63" s="110"/>
      <c r="TLL63" s="110"/>
      <c r="TLM63" s="110"/>
      <c r="TLN63" s="110"/>
      <c r="TLO63" s="110"/>
      <c r="TLP63" s="110"/>
      <c r="TLQ63" s="110"/>
      <c r="TLR63" s="110"/>
      <c r="TLS63" s="110"/>
      <c r="TLT63" s="110"/>
      <c r="TLU63" s="110"/>
      <c r="TLV63" s="110"/>
      <c r="TLW63" s="110"/>
      <c r="TLX63" s="110"/>
      <c r="TLY63" s="110"/>
      <c r="TLZ63" s="110"/>
      <c r="TMA63" s="110"/>
      <c r="TMB63" s="110"/>
      <c r="TMC63" s="110"/>
      <c r="TMD63" s="110"/>
      <c r="TME63" s="110"/>
      <c r="TMF63" s="110"/>
      <c r="TMG63" s="110"/>
      <c r="TMH63" s="110"/>
      <c r="TMI63" s="110"/>
      <c r="TMJ63" s="110"/>
      <c r="TMK63" s="110"/>
      <c r="TML63" s="110"/>
      <c r="TMM63" s="110"/>
      <c r="TMN63" s="110"/>
      <c r="TMO63" s="110"/>
      <c r="TMP63" s="110"/>
      <c r="TMQ63" s="110"/>
      <c r="TMR63" s="110"/>
      <c r="TMS63" s="110"/>
      <c r="TMT63" s="110"/>
      <c r="TMU63" s="110"/>
      <c r="TMV63" s="110"/>
      <c r="TMW63" s="110"/>
      <c r="TMX63" s="110"/>
      <c r="TMY63" s="110"/>
      <c r="TMZ63" s="110"/>
      <c r="TNA63" s="110"/>
      <c r="TNB63" s="110"/>
      <c r="TNC63" s="110"/>
      <c r="TND63" s="110"/>
      <c r="TNE63" s="110"/>
      <c r="TNF63" s="110"/>
      <c r="TNG63" s="110"/>
      <c r="TNH63" s="110"/>
      <c r="TNI63" s="110"/>
      <c r="TNJ63" s="110"/>
      <c r="TNK63" s="110"/>
      <c r="TNL63" s="110"/>
      <c r="TNM63" s="110"/>
      <c r="TNN63" s="110"/>
      <c r="TNO63" s="110"/>
      <c r="TNP63" s="110"/>
      <c r="TNQ63" s="110"/>
      <c r="TNR63" s="110"/>
      <c r="TNS63" s="110"/>
      <c r="TNT63" s="110"/>
      <c r="TNU63" s="110"/>
      <c r="TNV63" s="110"/>
      <c r="TNW63" s="110"/>
      <c r="TNX63" s="110"/>
      <c r="TNY63" s="110"/>
      <c r="TNZ63" s="110"/>
      <c r="TOA63" s="110"/>
      <c r="TOB63" s="110"/>
      <c r="TOC63" s="110"/>
      <c r="TOD63" s="110"/>
      <c r="TOE63" s="110"/>
      <c r="TOF63" s="110"/>
      <c r="TOG63" s="110"/>
      <c r="TOH63" s="110"/>
      <c r="TOI63" s="110"/>
      <c r="TOJ63" s="110"/>
      <c r="TOK63" s="110"/>
      <c r="TOL63" s="110"/>
      <c r="TOM63" s="110"/>
      <c r="TON63" s="110"/>
      <c r="TOO63" s="110"/>
      <c r="TOP63" s="110"/>
      <c r="TOQ63" s="110"/>
      <c r="TOR63" s="110"/>
      <c r="TOS63" s="110"/>
      <c r="TOT63" s="110"/>
      <c r="TOU63" s="110"/>
      <c r="TOV63" s="110"/>
      <c r="TOW63" s="110"/>
      <c r="TOX63" s="110"/>
      <c r="TOY63" s="110"/>
      <c r="TOZ63" s="110"/>
      <c r="TPA63" s="110"/>
      <c r="TPB63" s="110"/>
      <c r="TPC63" s="110"/>
      <c r="TPD63" s="110"/>
      <c r="TPE63" s="110"/>
      <c r="TPF63" s="110"/>
      <c r="TPG63" s="110"/>
      <c r="TPH63" s="110"/>
      <c r="TPI63" s="110"/>
      <c r="TPJ63" s="110"/>
      <c r="TPK63" s="110"/>
      <c r="TPL63" s="110"/>
      <c r="TPM63" s="110"/>
      <c r="TPN63" s="110"/>
      <c r="TPO63" s="110"/>
      <c r="TPP63" s="110"/>
      <c r="TPQ63" s="110"/>
      <c r="TPR63" s="110"/>
      <c r="TPS63" s="110"/>
      <c r="TPT63" s="110"/>
      <c r="TPU63" s="110"/>
      <c r="TPV63" s="110"/>
      <c r="TPW63" s="110"/>
      <c r="TPX63" s="110"/>
      <c r="TPY63" s="110"/>
      <c r="TPZ63" s="110"/>
      <c r="TQA63" s="110"/>
      <c r="TQB63" s="110"/>
      <c r="TQC63" s="110"/>
      <c r="TQD63" s="110"/>
      <c r="TQE63" s="110"/>
      <c r="TQF63" s="110"/>
      <c r="TQG63" s="110"/>
      <c r="TQH63" s="110"/>
      <c r="TQI63" s="110"/>
      <c r="TQJ63" s="110"/>
      <c r="TQK63" s="110"/>
      <c r="TQL63" s="110"/>
      <c r="TQM63" s="110"/>
      <c r="TQN63" s="110"/>
      <c r="TQO63" s="110"/>
      <c r="TQP63" s="110"/>
      <c r="TQQ63" s="110"/>
      <c r="TQR63" s="110"/>
      <c r="TQS63" s="110"/>
      <c r="TQT63" s="110"/>
      <c r="TQU63" s="110"/>
      <c r="TQV63" s="110"/>
      <c r="TQW63" s="110"/>
      <c r="TQX63" s="110"/>
      <c r="TQY63" s="110"/>
      <c r="TQZ63" s="110"/>
      <c r="TRA63" s="110"/>
      <c r="TRB63" s="110"/>
      <c r="TRC63" s="110"/>
      <c r="TRD63" s="110"/>
      <c r="TRE63" s="110"/>
      <c r="TRF63" s="110"/>
      <c r="TRG63" s="110"/>
      <c r="TRH63" s="110"/>
      <c r="TRI63" s="110"/>
      <c r="TRJ63" s="110"/>
      <c r="TRK63" s="110"/>
      <c r="TRL63" s="110"/>
      <c r="TRM63" s="110"/>
      <c r="TRN63" s="110"/>
      <c r="TRO63" s="110"/>
      <c r="TRP63" s="110"/>
      <c r="TRQ63" s="110"/>
      <c r="TRR63" s="110"/>
      <c r="TRS63" s="110"/>
      <c r="TRT63" s="110"/>
      <c r="TRU63" s="110"/>
      <c r="TRV63" s="110"/>
      <c r="TRW63" s="110"/>
      <c r="TRX63" s="110"/>
      <c r="TRY63" s="110"/>
      <c r="TRZ63" s="110"/>
      <c r="TSA63" s="110"/>
      <c r="TSB63" s="110"/>
      <c r="TSC63" s="110"/>
      <c r="TSD63" s="110"/>
      <c r="TSE63" s="110"/>
      <c r="TSF63" s="110"/>
      <c r="TSG63" s="110"/>
      <c r="TSH63" s="110"/>
      <c r="TSI63" s="110"/>
      <c r="TSJ63" s="110"/>
      <c r="TSK63" s="110"/>
      <c r="TSL63" s="110"/>
      <c r="TSM63" s="110"/>
      <c r="TSN63" s="110"/>
      <c r="TSO63" s="110"/>
      <c r="TSP63" s="110"/>
      <c r="TSQ63" s="110"/>
      <c r="TSR63" s="110"/>
      <c r="TSS63" s="110"/>
      <c r="TST63" s="110"/>
      <c r="TSU63" s="110"/>
      <c r="TSV63" s="110"/>
      <c r="TSW63" s="110"/>
      <c r="TSX63" s="110"/>
      <c r="TSY63" s="110"/>
      <c r="TSZ63" s="110"/>
      <c r="TTA63" s="110"/>
      <c r="TTB63" s="110"/>
      <c r="TTC63" s="110"/>
      <c r="TTD63" s="110"/>
      <c r="TTE63" s="110"/>
      <c r="TTF63" s="110"/>
      <c r="TTG63" s="110"/>
      <c r="TTH63" s="110"/>
      <c r="TTI63" s="110"/>
      <c r="TTJ63" s="110"/>
      <c r="TTK63" s="110"/>
      <c r="TTL63" s="110"/>
      <c r="TTM63" s="110"/>
      <c r="TTN63" s="110"/>
      <c r="TTO63" s="110"/>
      <c r="TTP63" s="110"/>
      <c r="TTQ63" s="110"/>
      <c r="TTR63" s="110"/>
      <c r="TTS63" s="110"/>
      <c r="TTT63" s="110"/>
      <c r="TTU63" s="110"/>
      <c r="TTV63" s="110"/>
      <c r="TTW63" s="110"/>
      <c r="TTX63" s="110"/>
      <c r="TTY63" s="110"/>
      <c r="TTZ63" s="110"/>
      <c r="TUA63" s="110"/>
      <c r="TUB63" s="110"/>
      <c r="TUC63" s="110"/>
      <c r="TUD63" s="110"/>
      <c r="TUE63" s="110"/>
      <c r="TUF63" s="110"/>
      <c r="TUG63" s="110"/>
      <c r="TUH63" s="110"/>
      <c r="TUI63" s="110"/>
      <c r="TUJ63" s="110"/>
      <c r="TUK63" s="110"/>
      <c r="TUL63" s="110"/>
      <c r="TUM63" s="110"/>
      <c r="TUN63" s="110"/>
      <c r="TUO63" s="110"/>
      <c r="TUP63" s="110"/>
      <c r="TUQ63" s="110"/>
      <c r="TUR63" s="110"/>
      <c r="TUS63" s="110"/>
      <c r="TUT63" s="110"/>
      <c r="TUU63" s="110"/>
      <c r="TUV63" s="110"/>
      <c r="TUW63" s="110"/>
      <c r="TUX63" s="110"/>
      <c r="TUY63" s="110"/>
      <c r="TUZ63" s="110"/>
      <c r="TVA63" s="110"/>
      <c r="TVB63" s="110"/>
      <c r="TVC63" s="110"/>
      <c r="TVD63" s="110"/>
      <c r="TVE63" s="110"/>
      <c r="TVF63" s="110"/>
      <c r="TVG63" s="110"/>
      <c r="TVH63" s="110"/>
      <c r="TVI63" s="110"/>
      <c r="TVJ63" s="110"/>
      <c r="TVK63" s="110"/>
      <c r="TVL63" s="110"/>
      <c r="TVM63" s="110"/>
      <c r="TVN63" s="110"/>
      <c r="TVO63" s="110"/>
      <c r="TVP63" s="110"/>
      <c r="TVQ63" s="110"/>
      <c r="TVR63" s="110"/>
      <c r="TVS63" s="110"/>
      <c r="TVT63" s="110"/>
      <c r="TVU63" s="110"/>
      <c r="TVV63" s="110"/>
      <c r="TVW63" s="110"/>
      <c r="TVX63" s="110"/>
      <c r="TVY63" s="110"/>
      <c r="TVZ63" s="110"/>
      <c r="TWA63" s="110"/>
      <c r="TWB63" s="110"/>
      <c r="TWC63" s="110"/>
      <c r="TWD63" s="110"/>
      <c r="TWE63" s="110"/>
      <c r="TWF63" s="110"/>
      <c r="TWG63" s="110"/>
      <c r="TWH63" s="110"/>
      <c r="TWI63" s="110"/>
      <c r="TWJ63" s="110"/>
      <c r="TWK63" s="110"/>
      <c r="TWL63" s="110"/>
      <c r="TWM63" s="110"/>
      <c r="TWN63" s="110"/>
      <c r="TWO63" s="110"/>
      <c r="TWP63" s="110"/>
      <c r="TWQ63" s="110"/>
      <c r="TWR63" s="110"/>
      <c r="TWS63" s="110"/>
      <c r="TWT63" s="110"/>
      <c r="TWU63" s="110"/>
      <c r="TWV63" s="110"/>
      <c r="TWW63" s="110"/>
      <c r="TWX63" s="110"/>
      <c r="TWY63" s="110"/>
      <c r="TWZ63" s="110"/>
      <c r="TXA63" s="110"/>
      <c r="TXB63" s="110"/>
      <c r="TXC63" s="110"/>
      <c r="TXD63" s="110"/>
      <c r="TXE63" s="110"/>
      <c r="TXF63" s="110"/>
      <c r="TXG63" s="110"/>
      <c r="TXH63" s="110"/>
      <c r="TXI63" s="110"/>
      <c r="TXJ63" s="110"/>
      <c r="TXK63" s="110"/>
      <c r="TXL63" s="110"/>
      <c r="TXM63" s="110"/>
      <c r="TXN63" s="110"/>
      <c r="TXO63" s="110"/>
      <c r="TXP63" s="110"/>
      <c r="TXQ63" s="110"/>
      <c r="TXR63" s="110"/>
      <c r="TXS63" s="110"/>
      <c r="TXT63" s="110"/>
      <c r="TXU63" s="110"/>
      <c r="TXV63" s="110"/>
      <c r="TXW63" s="110"/>
      <c r="TXX63" s="110"/>
      <c r="TXY63" s="110"/>
      <c r="TXZ63" s="110"/>
      <c r="TYA63" s="110"/>
      <c r="TYB63" s="110"/>
      <c r="TYC63" s="110"/>
      <c r="TYD63" s="110"/>
      <c r="TYE63" s="110"/>
      <c r="TYF63" s="110"/>
      <c r="TYG63" s="110"/>
      <c r="TYH63" s="110"/>
      <c r="TYI63" s="110"/>
      <c r="TYJ63" s="110"/>
      <c r="TYK63" s="110"/>
      <c r="TYL63" s="110"/>
      <c r="TYM63" s="110"/>
      <c r="TYN63" s="110"/>
      <c r="TYO63" s="110"/>
      <c r="TYP63" s="110"/>
      <c r="TYQ63" s="110"/>
      <c r="TYR63" s="110"/>
      <c r="TYS63" s="110"/>
      <c r="TYT63" s="110"/>
      <c r="TYU63" s="110"/>
      <c r="TYV63" s="110"/>
      <c r="TYW63" s="110"/>
      <c r="TYX63" s="110"/>
      <c r="TYY63" s="110"/>
      <c r="TYZ63" s="110"/>
      <c r="TZA63" s="110"/>
      <c r="TZB63" s="110"/>
      <c r="TZC63" s="110"/>
      <c r="TZD63" s="110"/>
      <c r="TZE63" s="110"/>
      <c r="TZF63" s="110"/>
      <c r="TZG63" s="110"/>
      <c r="TZH63" s="110"/>
      <c r="TZI63" s="110"/>
      <c r="TZJ63" s="110"/>
      <c r="TZK63" s="110"/>
      <c r="TZL63" s="110"/>
      <c r="TZM63" s="110"/>
      <c r="TZN63" s="110"/>
      <c r="TZO63" s="110"/>
      <c r="TZP63" s="110"/>
      <c r="TZQ63" s="110"/>
      <c r="TZR63" s="110"/>
      <c r="TZS63" s="110"/>
      <c r="TZT63" s="110"/>
      <c r="TZU63" s="110"/>
      <c r="TZV63" s="110"/>
      <c r="TZW63" s="110"/>
      <c r="TZX63" s="110"/>
      <c r="TZY63" s="110"/>
      <c r="TZZ63" s="110"/>
      <c r="UAA63" s="110"/>
      <c r="UAB63" s="110"/>
      <c r="UAC63" s="110"/>
      <c r="UAD63" s="110"/>
      <c r="UAE63" s="110"/>
      <c r="UAF63" s="110"/>
      <c r="UAG63" s="110"/>
      <c r="UAH63" s="110"/>
      <c r="UAI63" s="110"/>
      <c r="UAJ63" s="110"/>
      <c r="UAK63" s="110"/>
      <c r="UAL63" s="110"/>
      <c r="UAM63" s="110"/>
      <c r="UAN63" s="110"/>
      <c r="UAO63" s="110"/>
      <c r="UAP63" s="110"/>
      <c r="UAQ63" s="110"/>
      <c r="UAR63" s="110"/>
      <c r="UAS63" s="110"/>
      <c r="UAT63" s="110"/>
      <c r="UAU63" s="110"/>
      <c r="UAV63" s="110"/>
      <c r="UAW63" s="110"/>
      <c r="UAX63" s="110"/>
      <c r="UAY63" s="110"/>
      <c r="UAZ63" s="110"/>
      <c r="UBA63" s="110"/>
      <c r="UBB63" s="110"/>
      <c r="UBC63" s="110"/>
      <c r="UBD63" s="110"/>
      <c r="UBE63" s="110"/>
      <c r="UBF63" s="110"/>
      <c r="UBG63" s="110"/>
      <c r="UBH63" s="110"/>
      <c r="UBI63" s="110"/>
      <c r="UBJ63" s="110"/>
      <c r="UBK63" s="110"/>
      <c r="UBL63" s="110"/>
      <c r="UBM63" s="110"/>
      <c r="UBN63" s="110"/>
      <c r="UBO63" s="110"/>
      <c r="UBP63" s="110"/>
      <c r="UBQ63" s="110"/>
      <c r="UBR63" s="110"/>
      <c r="UBS63" s="110"/>
      <c r="UBT63" s="110"/>
      <c r="UBU63" s="110"/>
      <c r="UBV63" s="110"/>
      <c r="UBW63" s="110"/>
      <c r="UBX63" s="110"/>
      <c r="UBY63" s="110"/>
      <c r="UBZ63" s="110"/>
      <c r="UCA63" s="110"/>
      <c r="UCB63" s="110"/>
      <c r="UCC63" s="110"/>
      <c r="UCD63" s="110"/>
      <c r="UCE63" s="110"/>
      <c r="UCF63" s="110"/>
      <c r="UCG63" s="110"/>
      <c r="UCH63" s="110"/>
      <c r="UCI63" s="110"/>
      <c r="UCJ63" s="110"/>
      <c r="UCK63" s="110"/>
      <c r="UCL63" s="110"/>
      <c r="UCM63" s="110"/>
      <c r="UCN63" s="110"/>
      <c r="UCO63" s="110"/>
      <c r="UCP63" s="110"/>
      <c r="UCQ63" s="110"/>
      <c r="UCR63" s="110"/>
      <c r="UCS63" s="110"/>
      <c r="UCT63" s="110"/>
      <c r="UCU63" s="110"/>
      <c r="UCV63" s="110"/>
      <c r="UCW63" s="110"/>
      <c r="UCX63" s="110"/>
      <c r="UCY63" s="110"/>
      <c r="UCZ63" s="110"/>
      <c r="UDA63" s="110"/>
      <c r="UDB63" s="110"/>
      <c r="UDC63" s="110"/>
      <c r="UDD63" s="110"/>
      <c r="UDE63" s="110"/>
      <c r="UDF63" s="110"/>
      <c r="UDG63" s="110"/>
      <c r="UDH63" s="110"/>
      <c r="UDI63" s="110"/>
      <c r="UDJ63" s="110"/>
      <c r="UDK63" s="110"/>
      <c r="UDL63" s="110"/>
      <c r="UDM63" s="110"/>
      <c r="UDN63" s="110"/>
      <c r="UDO63" s="110"/>
      <c r="UDP63" s="110"/>
      <c r="UDQ63" s="110"/>
      <c r="UDR63" s="110"/>
      <c r="UDS63" s="110"/>
      <c r="UDT63" s="110"/>
      <c r="UDU63" s="110"/>
      <c r="UDV63" s="110"/>
      <c r="UDW63" s="110"/>
      <c r="UDX63" s="110"/>
      <c r="UDY63" s="110"/>
      <c r="UDZ63" s="110"/>
      <c r="UEA63" s="110"/>
      <c r="UEB63" s="110"/>
      <c r="UEC63" s="110"/>
      <c r="UED63" s="110"/>
      <c r="UEE63" s="110"/>
      <c r="UEF63" s="110"/>
      <c r="UEG63" s="110"/>
      <c r="UEH63" s="110"/>
      <c r="UEI63" s="110"/>
      <c r="UEJ63" s="110"/>
      <c r="UEK63" s="110"/>
      <c r="UEL63" s="110"/>
      <c r="UEM63" s="110"/>
      <c r="UEN63" s="110"/>
      <c r="UEO63" s="110"/>
      <c r="UEP63" s="110"/>
      <c r="UEQ63" s="110"/>
      <c r="UER63" s="110"/>
      <c r="UES63" s="110"/>
      <c r="UET63" s="110"/>
      <c r="UEU63" s="110"/>
      <c r="UEV63" s="110"/>
      <c r="UEW63" s="110"/>
      <c r="UEX63" s="110"/>
      <c r="UEY63" s="110"/>
      <c r="UEZ63" s="110"/>
      <c r="UFA63" s="110"/>
      <c r="UFB63" s="110"/>
      <c r="UFC63" s="110"/>
      <c r="UFD63" s="110"/>
      <c r="UFE63" s="110"/>
      <c r="UFF63" s="110"/>
      <c r="UFG63" s="110"/>
      <c r="UFH63" s="110"/>
      <c r="UFI63" s="110"/>
      <c r="UFJ63" s="110"/>
      <c r="UFK63" s="110"/>
      <c r="UFL63" s="110"/>
      <c r="UFM63" s="110"/>
      <c r="UFN63" s="110"/>
      <c r="UFO63" s="110"/>
      <c r="UFP63" s="110"/>
      <c r="UFQ63" s="110"/>
      <c r="UFR63" s="110"/>
      <c r="UFS63" s="110"/>
      <c r="UFT63" s="110"/>
      <c r="UFU63" s="110"/>
      <c r="UFV63" s="110"/>
      <c r="UFW63" s="110"/>
      <c r="UFX63" s="110"/>
      <c r="UFY63" s="110"/>
      <c r="UFZ63" s="110"/>
      <c r="UGA63" s="110"/>
      <c r="UGB63" s="110"/>
      <c r="UGC63" s="110"/>
      <c r="UGD63" s="110"/>
      <c r="UGE63" s="110"/>
      <c r="UGF63" s="110"/>
      <c r="UGG63" s="110"/>
      <c r="UGH63" s="110"/>
      <c r="UGI63" s="110"/>
      <c r="UGJ63" s="110"/>
      <c r="UGK63" s="110"/>
      <c r="UGL63" s="110"/>
      <c r="UGM63" s="110"/>
      <c r="UGN63" s="110"/>
      <c r="UGO63" s="110"/>
      <c r="UGP63" s="110"/>
      <c r="UGQ63" s="110"/>
      <c r="UGR63" s="110"/>
      <c r="UGS63" s="110"/>
      <c r="UGT63" s="110"/>
      <c r="UGU63" s="110"/>
      <c r="UGV63" s="110"/>
      <c r="UGW63" s="110"/>
      <c r="UGX63" s="110"/>
      <c r="UGY63" s="110"/>
      <c r="UGZ63" s="110"/>
      <c r="UHA63" s="110"/>
      <c r="UHB63" s="110"/>
      <c r="UHC63" s="110"/>
      <c r="UHD63" s="110"/>
      <c r="UHE63" s="110"/>
      <c r="UHF63" s="110"/>
      <c r="UHG63" s="110"/>
      <c r="UHH63" s="110"/>
      <c r="UHI63" s="110"/>
      <c r="UHJ63" s="110"/>
      <c r="UHK63" s="110"/>
      <c r="UHL63" s="110"/>
      <c r="UHM63" s="110"/>
      <c r="UHN63" s="110"/>
      <c r="UHO63" s="110"/>
      <c r="UHP63" s="110"/>
      <c r="UHQ63" s="110"/>
      <c r="UHR63" s="110"/>
      <c r="UHS63" s="110"/>
      <c r="UHT63" s="110"/>
      <c r="UHU63" s="110"/>
      <c r="UHV63" s="110"/>
      <c r="UHW63" s="110"/>
      <c r="UHX63" s="110"/>
      <c r="UHY63" s="110"/>
      <c r="UHZ63" s="110"/>
      <c r="UIA63" s="110"/>
      <c r="UIB63" s="110"/>
      <c r="UIC63" s="110"/>
      <c r="UID63" s="110"/>
      <c r="UIE63" s="110"/>
      <c r="UIF63" s="110"/>
      <c r="UIG63" s="110"/>
      <c r="UIH63" s="110"/>
      <c r="UII63" s="110"/>
      <c r="UIJ63" s="110"/>
      <c r="UIK63" s="110"/>
      <c r="UIL63" s="110"/>
      <c r="UIM63" s="110"/>
      <c r="UIN63" s="110"/>
      <c r="UIO63" s="110"/>
      <c r="UIP63" s="110"/>
      <c r="UIQ63" s="110"/>
      <c r="UIR63" s="110"/>
      <c r="UIS63" s="110"/>
      <c r="UIT63" s="110"/>
      <c r="UIU63" s="110"/>
      <c r="UIV63" s="110"/>
      <c r="UIW63" s="110"/>
      <c r="UIX63" s="110"/>
      <c r="UIY63" s="110"/>
      <c r="UIZ63" s="110"/>
      <c r="UJA63" s="110"/>
      <c r="UJB63" s="110"/>
      <c r="UJC63" s="110"/>
      <c r="UJD63" s="110"/>
      <c r="UJE63" s="110"/>
      <c r="UJF63" s="110"/>
      <c r="UJG63" s="110"/>
      <c r="UJH63" s="110"/>
      <c r="UJI63" s="110"/>
      <c r="UJJ63" s="110"/>
      <c r="UJK63" s="110"/>
      <c r="UJL63" s="110"/>
      <c r="UJM63" s="110"/>
      <c r="UJN63" s="110"/>
      <c r="UJO63" s="110"/>
      <c r="UJP63" s="110"/>
      <c r="UJQ63" s="110"/>
      <c r="UJR63" s="110"/>
      <c r="UJS63" s="110"/>
      <c r="UJT63" s="110"/>
      <c r="UJU63" s="110"/>
      <c r="UJV63" s="110"/>
      <c r="UJW63" s="110"/>
      <c r="UJX63" s="110"/>
      <c r="UJY63" s="110"/>
      <c r="UJZ63" s="110"/>
      <c r="UKA63" s="110"/>
      <c r="UKB63" s="110"/>
      <c r="UKC63" s="110"/>
      <c r="UKD63" s="110"/>
      <c r="UKE63" s="110"/>
      <c r="UKF63" s="110"/>
      <c r="UKG63" s="110"/>
      <c r="UKH63" s="110"/>
      <c r="UKI63" s="110"/>
      <c r="UKJ63" s="110"/>
      <c r="UKK63" s="110"/>
      <c r="UKL63" s="110"/>
      <c r="UKM63" s="110"/>
      <c r="UKN63" s="110"/>
      <c r="UKO63" s="110"/>
      <c r="UKP63" s="110"/>
      <c r="UKQ63" s="110"/>
      <c r="UKR63" s="110"/>
      <c r="UKS63" s="110"/>
      <c r="UKT63" s="110"/>
      <c r="UKU63" s="110"/>
      <c r="UKV63" s="110"/>
      <c r="UKW63" s="110"/>
      <c r="UKX63" s="110"/>
      <c r="UKY63" s="110"/>
      <c r="UKZ63" s="110"/>
      <c r="ULA63" s="110"/>
      <c r="ULB63" s="110"/>
      <c r="ULC63" s="110"/>
      <c r="ULD63" s="110"/>
      <c r="ULE63" s="110"/>
      <c r="ULF63" s="110"/>
      <c r="ULG63" s="110"/>
      <c r="ULH63" s="110"/>
      <c r="ULI63" s="110"/>
      <c r="ULJ63" s="110"/>
      <c r="ULK63" s="110"/>
      <c r="ULL63" s="110"/>
      <c r="ULM63" s="110"/>
      <c r="ULN63" s="110"/>
      <c r="ULO63" s="110"/>
      <c r="ULP63" s="110"/>
      <c r="ULQ63" s="110"/>
      <c r="ULR63" s="110"/>
      <c r="ULS63" s="110"/>
      <c r="ULT63" s="110"/>
      <c r="ULU63" s="110"/>
      <c r="ULV63" s="110"/>
      <c r="ULW63" s="110"/>
      <c r="ULX63" s="110"/>
      <c r="ULY63" s="110"/>
      <c r="ULZ63" s="110"/>
      <c r="UMA63" s="110"/>
      <c r="UMB63" s="110"/>
      <c r="UMC63" s="110"/>
      <c r="UMD63" s="110"/>
      <c r="UME63" s="110"/>
      <c r="UMF63" s="110"/>
      <c r="UMG63" s="110"/>
      <c r="UMH63" s="110"/>
      <c r="UMI63" s="110"/>
      <c r="UMJ63" s="110"/>
      <c r="UMK63" s="110"/>
      <c r="UML63" s="110"/>
      <c r="UMM63" s="110"/>
      <c r="UMN63" s="110"/>
      <c r="UMO63" s="110"/>
      <c r="UMP63" s="110"/>
      <c r="UMQ63" s="110"/>
      <c r="UMR63" s="110"/>
      <c r="UMS63" s="110"/>
      <c r="UMT63" s="110"/>
      <c r="UMU63" s="110"/>
      <c r="UMV63" s="110"/>
      <c r="UMW63" s="110"/>
      <c r="UMX63" s="110"/>
      <c r="UMY63" s="110"/>
      <c r="UMZ63" s="110"/>
      <c r="UNA63" s="110"/>
      <c r="UNB63" s="110"/>
      <c r="UNC63" s="110"/>
      <c r="UND63" s="110"/>
      <c r="UNE63" s="110"/>
      <c r="UNF63" s="110"/>
      <c r="UNG63" s="110"/>
      <c r="UNH63" s="110"/>
      <c r="UNI63" s="110"/>
      <c r="UNJ63" s="110"/>
      <c r="UNK63" s="110"/>
      <c r="UNL63" s="110"/>
      <c r="UNM63" s="110"/>
      <c r="UNN63" s="110"/>
      <c r="UNO63" s="110"/>
      <c r="UNP63" s="110"/>
      <c r="UNQ63" s="110"/>
      <c r="UNR63" s="110"/>
      <c r="UNS63" s="110"/>
      <c r="UNT63" s="110"/>
      <c r="UNU63" s="110"/>
      <c r="UNV63" s="110"/>
      <c r="UNW63" s="110"/>
      <c r="UNX63" s="110"/>
      <c r="UNY63" s="110"/>
      <c r="UNZ63" s="110"/>
      <c r="UOA63" s="110"/>
      <c r="UOB63" s="110"/>
      <c r="UOC63" s="110"/>
      <c r="UOD63" s="110"/>
      <c r="UOE63" s="110"/>
      <c r="UOF63" s="110"/>
      <c r="UOG63" s="110"/>
      <c r="UOH63" s="110"/>
      <c r="UOI63" s="110"/>
      <c r="UOJ63" s="110"/>
      <c r="UOK63" s="110"/>
      <c r="UOL63" s="110"/>
      <c r="UOM63" s="110"/>
      <c r="UON63" s="110"/>
      <c r="UOO63" s="110"/>
      <c r="UOP63" s="110"/>
      <c r="UOQ63" s="110"/>
      <c r="UOR63" s="110"/>
      <c r="UOS63" s="110"/>
      <c r="UOT63" s="110"/>
      <c r="UOU63" s="110"/>
      <c r="UOV63" s="110"/>
      <c r="UOW63" s="110"/>
      <c r="UOX63" s="110"/>
      <c r="UOY63" s="110"/>
      <c r="UOZ63" s="110"/>
      <c r="UPA63" s="110"/>
      <c r="UPB63" s="110"/>
      <c r="UPC63" s="110"/>
      <c r="UPD63" s="110"/>
      <c r="UPE63" s="110"/>
      <c r="UPF63" s="110"/>
      <c r="UPG63" s="110"/>
      <c r="UPH63" s="110"/>
      <c r="UPI63" s="110"/>
      <c r="UPJ63" s="110"/>
      <c r="UPK63" s="110"/>
      <c r="UPL63" s="110"/>
      <c r="UPM63" s="110"/>
      <c r="UPN63" s="110"/>
      <c r="UPO63" s="110"/>
      <c r="UPP63" s="110"/>
      <c r="UPQ63" s="110"/>
      <c r="UPR63" s="110"/>
      <c r="UPS63" s="110"/>
      <c r="UPT63" s="110"/>
      <c r="UPU63" s="110"/>
      <c r="UPV63" s="110"/>
      <c r="UPW63" s="110"/>
      <c r="UPX63" s="110"/>
      <c r="UPY63" s="110"/>
      <c r="UPZ63" s="110"/>
      <c r="UQA63" s="110"/>
      <c r="UQB63" s="110"/>
      <c r="UQC63" s="110"/>
      <c r="UQD63" s="110"/>
      <c r="UQE63" s="110"/>
      <c r="UQF63" s="110"/>
      <c r="UQG63" s="110"/>
      <c r="UQH63" s="110"/>
      <c r="UQI63" s="110"/>
      <c r="UQJ63" s="110"/>
      <c r="UQK63" s="110"/>
      <c r="UQL63" s="110"/>
      <c r="UQM63" s="110"/>
      <c r="UQN63" s="110"/>
      <c r="UQO63" s="110"/>
      <c r="UQP63" s="110"/>
      <c r="UQQ63" s="110"/>
      <c r="UQR63" s="110"/>
      <c r="UQS63" s="110"/>
      <c r="UQT63" s="110"/>
      <c r="UQU63" s="110"/>
      <c r="UQV63" s="110"/>
      <c r="UQW63" s="110"/>
      <c r="UQX63" s="110"/>
      <c r="UQY63" s="110"/>
      <c r="UQZ63" s="110"/>
      <c r="URA63" s="110"/>
      <c r="URB63" s="110"/>
      <c r="URC63" s="110"/>
      <c r="URD63" s="110"/>
      <c r="URE63" s="110"/>
      <c r="URF63" s="110"/>
      <c r="URG63" s="110"/>
      <c r="URH63" s="110"/>
      <c r="URI63" s="110"/>
      <c r="URJ63" s="110"/>
      <c r="URK63" s="110"/>
      <c r="URL63" s="110"/>
      <c r="URM63" s="110"/>
      <c r="URN63" s="110"/>
      <c r="URO63" s="110"/>
      <c r="URP63" s="110"/>
      <c r="URQ63" s="110"/>
      <c r="URR63" s="110"/>
      <c r="URS63" s="110"/>
      <c r="URT63" s="110"/>
      <c r="URU63" s="110"/>
      <c r="URV63" s="110"/>
      <c r="URW63" s="110"/>
      <c r="URX63" s="110"/>
      <c r="URY63" s="110"/>
      <c r="URZ63" s="110"/>
      <c r="USA63" s="110"/>
      <c r="USB63" s="110"/>
      <c r="USC63" s="110"/>
      <c r="USD63" s="110"/>
      <c r="USE63" s="110"/>
      <c r="USF63" s="110"/>
      <c r="USG63" s="110"/>
      <c r="USH63" s="110"/>
      <c r="USI63" s="110"/>
      <c r="USJ63" s="110"/>
      <c r="USK63" s="110"/>
      <c r="USL63" s="110"/>
      <c r="USM63" s="110"/>
      <c r="USN63" s="110"/>
      <c r="USO63" s="110"/>
      <c r="USP63" s="110"/>
      <c r="USQ63" s="110"/>
      <c r="USR63" s="110"/>
      <c r="USS63" s="110"/>
      <c r="UST63" s="110"/>
      <c r="USU63" s="110"/>
      <c r="USV63" s="110"/>
      <c r="USW63" s="110"/>
      <c r="USX63" s="110"/>
      <c r="USY63" s="110"/>
      <c r="USZ63" s="110"/>
      <c r="UTA63" s="110"/>
      <c r="UTB63" s="110"/>
      <c r="UTC63" s="110"/>
      <c r="UTD63" s="110"/>
      <c r="UTE63" s="110"/>
      <c r="UTF63" s="110"/>
      <c r="UTG63" s="110"/>
      <c r="UTH63" s="110"/>
      <c r="UTI63" s="110"/>
      <c r="UTJ63" s="110"/>
      <c r="UTK63" s="110"/>
      <c r="UTL63" s="110"/>
      <c r="UTM63" s="110"/>
      <c r="UTN63" s="110"/>
      <c r="UTO63" s="110"/>
      <c r="UTP63" s="110"/>
      <c r="UTQ63" s="110"/>
      <c r="UTR63" s="110"/>
      <c r="UTS63" s="110"/>
      <c r="UTT63" s="110"/>
      <c r="UTU63" s="110"/>
      <c r="UTV63" s="110"/>
      <c r="UTW63" s="110"/>
      <c r="UTX63" s="110"/>
      <c r="UTY63" s="110"/>
      <c r="UTZ63" s="110"/>
      <c r="UUA63" s="110"/>
      <c r="UUB63" s="110"/>
      <c r="UUC63" s="110"/>
      <c r="UUD63" s="110"/>
      <c r="UUE63" s="110"/>
      <c r="UUF63" s="110"/>
      <c r="UUG63" s="110"/>
      <c r="UUH63" s="110"/>
      <c r="UUI63" s="110"/>
      <c r="UUJ63" s="110"/>
      <c r="UUK63" s="110"/>
      <c r="UUL63" s="110"/>
      <c r="UUM63" s="110"/>
      <c r="UUN63" s="110"/>
      <c r="UUO63" s="110"/>
      <c r="UUP63" s="110"/>
      <c r="UUQ63" s="110"/>
      <c r="UUR63" s="110"/>
      <c r="UUS63" s="110"/>
      <c r="UUT63" s="110"/>
      <c r="UUU63" s="110"/>
      <c r="UUV63" s="110"/>
      <c r="UUW63" s="110"/>
      <c r="UUX63" s="110"/>
      <c r="UUY63" s="110"/>
      <c r="UUZ63" s="110"/>
      <c r="UVA63" s="110"/>
      <c r="UVB63" s="110"/>
      <c r="UVC63" s="110"/>
      <c r="UVD63" s="110"/>
      <c r="UVE63" s="110"/>
      <c r="UVF63" s="110"/>
      <c r="UVG63" s="110"/>
      <c r="UVH63" s="110"/>
      <c r="UVI63" s="110"/>
      <c r="UVJ63" s="110"/>
      <c r="UVK63" s="110"/>
      <c r="UVL63" s="110"/>
      <c r="UVM63" s="110"/>
      <c r="UVN63" s="110"/>
      <c r="UVO63" s="110"/>
      <c r="UVP63" s="110"/>
      <c r="UVQ63" s="110"/>
      <c r="UVR63" s="110"/>
      <c r="UVS63" s="110"/>
      <c r="UVT63" s="110"/>
      <c r="UVU63" s="110"/>
      <c r="UVV63" s="110"/>
      <c r="UVW63" s="110"/>
      <c r="UVX63" s="110"/>
      <c r="UVY63" s="110"/>
      <c r="UVZ63" s="110"/>
      <c r="UWA63" s="110"/>
      <c r="UWB63" s="110"/>
      <c r="UWC63" s="110"/>
      <c r="UWD63" s="110"/>
      <c r="UWE63" s="110"/>
      <c r="UWF63" s="110"/>
      <c r="UWG63" s="110"/>
      <c r="UWH63" s="110"/>
      <c r="UWI63" s="110"/>
      <c r="UWJ63" s="110"/>
      <c r="UWK63" s="110"/>
      <c r="UWL63" s="110"/>
      <c r="UWM63" s="110"/>
      <c r="UWN63" s="110"/>
      <c r="UWO63" s="110"/>
      <c r="UWP63" s="110"/>
      <c r="UWQ63" s="110"/>
      <c r="UWR63" s="110"/>
      <c r="UWS63" s="110"/>
      <c r="UWT63" s="110"/>
      <c r="UWU63" s="110"/>
      <c r="UWV63" s="110"/>
      <c r="UWW63" s="110"/>
      <c r="UWX63" s="110"/>
      <c r="UWY63" s="110"/>
      <c r="UWZ63" s="110"/>
      <c r="UXA63" s="110"/>
      <c r="UXB63" s="110"/>
      <c r="UXC63" s="110"/>
      <c r="UXD63" s="110"/>
      <c r="UXE63" s="110"/>
      <c r="UXF63" s="110"/>
      <c r="UXG63" s="110"/>
      <c r="UXH63" s="110"/>
      <c r="UXI63" s="110"/>
      <c r="UXJ63" s="110"/>
      <c r="UXK63" s="110"/>
      <c r="UXL63" s="110"/>
      <c r="UXM63" s="110"/>
      <c r="UXN63" s="110"/>
      <c r="UXO63" s="110"/>
      <c r="UXP63" s="110"/>
      <c r="UXQ63" s="110"/>
      <c r="UXR63" s="110"/>
      <c r="UXS63" s="110"/>
      <c r="UXT63" s="110"/>
      <c r="UXU63" s="110"/>
      <c r="UXV63" s="110"/>
      <c r="UXW63" s="110"/>
      <c r="UXX63" s="110"/>
      <c r="UXY63" s="110"/>
      <c r="UXZ63" s="110"/>
      <c r="UYA63" s="110"/>
      <c r="UYB63" s="110"/>
      <c r="UYC63" s="110"/>
      <c r="UYD63" s="110"/>
      <c r="UYE63" s="110"/>
      <c r="UYF63" s="110"/>
      <c r="UYG63" s="110"/>
      <c r="UYH63" s="110"/>
      <c r="UYI63" s="110"/>
      <c r="UYJ63" s="110"/>
      <c r="UYK63" s="110"/>
      <c r="UYL63" s="110"/>
      <c r="UYM63" s="110"/>
      <c r="UYN63" s="110"/>
      <c r="UYO63" s="110"/>
      <c r="UYP63" s="110"/>
      <c r="UYQ63" s="110"/>
      <c r="UYR63" s="110"/>
      <c r="UYS63" s="110"/>
      <c r="UYT63" s="110"/>
      <c r="UYU63" s="110"/>
      <c r="UYV63" s="110"/>
      <c r="UYW63" s="110"/>
      <c r="UYX63" s="110"/>
      <c r="UYY63" s="110"/>
      <c r="UYZ63" s="110"/>
      <c r="UZA63" s="110"/>
      <c r="UZB63" s="110"/>
      <c r="UZC63" s="110"/>
      <c r="UZD63" s="110"/>
      <c r="UZE63" s="110"/>
      <c r="UZF63" s="110"/>
      <c r="UZG63" s="110"/>
      <c r="UZH63" s="110"/>
      <c r="UZI63" s="110"/>
      <c r="UZJ63" s="110"/>
      <c r="UZK63" s="110"/>
      <c r="UZL63" s="110"/>
      <c r="UZM63" s="110"/>
      <c r="UZN63" s="110"/>
      <c r="UZO63" s="110"/>
      <c r="UZP63" s="110"/>
      <c r="UZQ63" s="110"/>
      <c r="UZR63" s="110"/>
      <c r="UZS63" s="110"/>
      <c r="UZT63" s="110"/>
      <c r="UZU63" s="110"/>
      <c r="UZV63" s="110"/>
      <c r="UZW63" s="110"/>
      <c r="UZX63" s="110"/>
      <c r="UZY63" s="110"/>
      <c r="UZZ63" s="110"/>
      <c r="VAA63" s="110"/>
      <c r="VAB63" s="110"/>
      <c r="VAC63" s="110"/>
      <c r="VAD63" s="110"/>
      <c r="VAE63" s="110"/>
      <c r="VAF63" s="110"/>
      <c r="VAG63" s="110"/>
      <c r="VAH63" s="110"/>
      <c r="VAI63" s="110"/>
      <c r="VAJ63" s="110"/>
      <c r="VAK63" s="110"/>
      <c r="VAL63" s="110"/>
      <c r="VAM63" s="110"/>
      <c r="VAN63" s="110"/>
      <c r="VAO63" s="110"/>
      <c r="VAP63" s="110"/>
      <c r="VAQ63" s="110"/>
      <c r="VAR63" s="110"/>
      <c r="VAS63" s="110"/>
      <c r="VAT63" s="110"/>
      <c r="VAU63" s="110"/>
      <c r="VAV63" s="110"/>
      <c r="VAW63" s="110"/>
      <c r="VAX63" s="110"/>
      <c r="VAY63" s="110"/>
      <c r="VAZ63" s="110"/>
      <c r="VBA63" s="110"/>
      <c r="VBB63" s="110"/>
      <c r="VBC63" s="110"/>
      <c r="VBD63" s="110"/>
      <c r="VBE63" s="110"/>
      <c r="VBF63" s="110"/>
      <c r="VBG63" s="110"/>
      <c r="VBH63" s="110"/>
      <c r="VBI63" s="110"/>
      <c r="VBJ63" s="110"/>
      <c r="VBK63" s="110"/>
      <c r="VBL63" s="110"/>
      <c r="VBM63" s="110"/>
      <c r="VBN63" s="110"/>
      <c r="VBO63" s="110"/>
      <c r="VBP63" s="110"/>
      <c r="VBQ63" s="110"/>
      <c r="VBR63" s="110"/>
      <c r="VBS63" s="110"/>
      <c r="VBT63" s="110"/>
      <c r="VBU63" s="110"/>
      <c r="VBV63" s="110"/>
      <c r="VBW63" s="110"/>
      <c r="VBX63" s="110"/>
      <c r="VBY63" s="110"/>
      <c r="VBZ63" s="110"/>
      <c r="VCA63" s="110"/>
      <c r="VCB63" s="110"/>
      <c r="VCC63" s="110"/>
      <c r="VCD63" s="110"/>
      <c r="VCE63" s="110"/>
      <c r="VCF63" s="110"/>
      <c r="VCG63" s="110"/>
      <c r="VCH63" s="110"/>
      <c r="VCI63" s="110"/>
      <c r="VCJ63" s="110"/>
      <c r="VCK63" s="110"/>
      <c r="VCL63" s="110"/>
      <c r="VCM63" s="110"/>
      <c r="VCN63" s="110"/>
      <c r="VCO63" s="110"/>
      <c r="VCP63" s="110"/>
      <c r="VCQ63" s="110"/>
      <c r="VCR63" s="110"/>
      <c r="VCS63" s="110"/>
      <c r="VCT63" s="110"/>
      <c r="VCU63" s="110"/>
      <c r="VCV63" s="110"/>
      <c r="VCW63" s="110"/>
      <c r="VCX63" s="110"/>
      <c r="VCY63" s="110"/>
      <c r="VCZ63" s="110"/>
      <c r="VDA63" s="110"/>
      <c r="VDB63" s="110"/>
      <c r="VDC63" s="110"/>
      <c r="VDD63" s="110"/>
      <c r="VDE63" s="110"/>
      <c r="VDF63" s="110"/>
      <c r="VDG63" s="110"/>
      <c r="VDH63" s="110"/>
      <c r="VDI63" s="110"/>
      <c r="VDJ63" s="110"/>
      <c r="VDK63" s="110"/>
      <c r="VDL63" s="110"/>
      <c r="VDM63" s="110"/>
      <c r="VDN63" s="110"/>
      <c r="VDO63" s="110"/>
      <c r="VDP63" s="110"/>
      <c r="VDQ63" s="110"/>
      <c r="VDR63" s="110"/>
      <c r="VDS63" s="110"/>
      <c r="VDT63" s="110"/>
      <c r="VDU63" s="110"/>
      <c r="VDV63" s="110"/>
      <c r="VDW63" s="110"/>
      <c r="VDX63" s="110"/>
      <c r="VDY63" s="110"/>
      <c r="VDZ63" s="110"/>
      <c r="VEA63" s="110"/>
      <c r="VEB63" s="110"/>
      <c r="VEC63" s="110"/>
      <c r="VED63" s="110"/>
      <c r="VEE63" s="110"/>
      <c r="VEF63" s="110"/>
      <c r="VEG63" s="110"/>
      <c r="VEH63" s="110"/>
      <c r="VEI63" s="110"/>
      <c r="VEJ63" s="110"/>
      <c r="VEK63" s="110"/>
      <c r="VEL63" s="110"/>
      <c r="VEM63" s="110"/>
      <c r="VEN63" s="110"/>
      <c r="VEO63" s="110"/>
      <c r="VEP63" s="110"/>
      <c r="VEQ63" s="110"/>
      <c r="VER63" s="110"/>
      <c r="VES63" s="110"/>
      <c r="VET63" s="110"/>
      <c r="VEU63" s="110"/>
      <c r="VEV63" s="110"/>
      <c r="VEW63" s="110"/>
      <c r="VEX63" s="110"/>
      <c r="VEY63" s="110"/>
      <c r="VEZ63" s="110"/>
      <c r="VFA63" s="110"/>
      <c r="VFB63" s="110"/>
      <c r="VFC63" s="110"/>
      <c r="VFD63" s="110"/>
      <c r="VFE63" s="110"/>
      <c r="VFF63" s="110"/>
      <c r="VFG63" s="110"/>
      <c r="VFH63" s="110"/>
      <c r="VFI63" s="110"/>
      <c r="VFJ63" s="110"/>
      <c r="VFK63" s="110"/>
      <c r="VFL63" s="110"/>
      <c r="VFM63" s="110"/>
      <c r="VFN63" s="110"/>
      <c r="VFO63" s="110"/>
      <c r="VFP63" s="110"/>
      <c r="VFQ63" s="110"/>
      <c r="VFR63" s="110"/>
      <c r="VFS63" s="110"/>
      <c r="VFT63" s="110"/>
      <c r="VFU63" s="110"/>
      <c r="VFV63" s="110"/>
      <c r="VFW63" s="110"/>
      <c r="VFX63" s="110"/>
      <c r="VFY63" s="110"/>
      <c r="VFZ63" s="110"/>
      <c r="VGA63" s="110"/>
      <c r="VGB63" s="110"/>
      <c r="VGC63" s="110"/>
      <c r="VGD63" s="110"/>
      <c r="VGE63" s="110"/>
      <c r="VGF63" s="110"/>
      <c r="VGG63" s="110"/>
      <c r="VGH63" s="110"/>
      <c r="VGI63" s="110"/>
      <c r="VGJ63" s="110"/>
      <c r="VGK63" s="110"/>
      <c r="VGL63" s="110"/>
      <c r="VGM63" s="110"/>
      <c r="VGN63" s="110"/>
      <c r="VGO63" s="110"/>
      <c r="VGP63" s="110"/>
      <c r="VGQ63" s="110"/>
      <c r="VGR63" s="110"/>
      <c r="VGS63" s="110"/>
      <c r="VGT63" s="110"/>
      <c r="VGU63" s="110"/>
      <c r="VGV63" s="110"/>
      <c r="VGW63" s="110"/>
      <c r="VGX63" s="110"/>
      <c r="VGY63" s="110"/>
      <c r="VGZ63" s="110"/>
      <c r="VHA63" s="110"/>
      <c r="VHB63" s="110"/>
      <c r="VHC63" s="110"/>
      <c r="VHD63" s="110"/>
      <c r="VHE63" s="110"/>
      <c r="VHF63" s="110"/>
      <c r="VHG63" s="110"/>
      <c r="VHH63" s="110"/>
      <c r="VHI63" s="110"/>
      <c r="VHJ63" s="110"/>
      <c r="VHK63" s="110"/>
      <c r="VHL63" s="110"/>
      <c r="VHM63" s="110"/>
      <c r="VHN63" s="110"/>
      <c r="VHO63" s="110"/>
      <c r="VHP63" s="110"/>
      <c r="VHQ63" s="110"/>
      <c r="VHR63" s="110"/>
      <c r="VHS63" s="110"/>
      <c r="VHT63" s="110"/>
      <c r="VHU63" s="110"/>
      <c r="VHV63" s="110"/>
      <c r="VHW63" s="110"/>
      <c r="VHX63" s="110"/>
      <c r="VHY63" s="110"/>
      <c r="VHZ63" s="110"/>
      <c r="VIA63" s="110"/>
      <c r="VIB63" s="110"/>
      <c r="VIC63" s="110"/>
      <c r="VID63" s="110"/>
      <c r="VIE63" s="110"/>
      <c r="VIF63" s="110"/>
      <c r="VIG63" s="110"/>
      <c r="VIH63" s="110"/>
      <c r="VII63" s="110"/>
      <c r="VIJ63" s="110"/>
      <c r="VIK63" s="110"/>
      <c r="VIL63" s="110"/>
      <c r="VIM63" s="110"/>
      <c r="VIN63" s="110"/>
      <c r="VIO63" s="110"/>
      <c r="VIP63" s="110"/>
      <c r="VIQ63" s="110"/>
      <c r="VIR63" s="110"/>
      <c r="VIS63" s="110"/>
      <c r="VIT63" s="110"/>
      <c r="VIU63" s="110"/>
      <c r="VIV63" s="110"/>
      <c r="VIW63" s="110"/>
      <c r="VIX63" s="110"/>
      <c r="VIY63" s="110"/>
      <c r="VIZ63" s="110"/>
      <c r="VJA63" s="110"/>
      <c r="VJB63" s="110"/>
      <c r="VJC63" s="110"/>
      <c r="VJD63" s="110"/>
      <c r="VJE63" s="110"/>
      <c r="VJF63" s="110"/>
      <c r="VJG63" s="110"/>
      <c r="VJH63" s="110"/>
      <c r="VJI63" s="110"/>
      <c r="VJJ63" s="110"/>
      <c r="VJK63" s="110"/>
      <c r="VJL63" s="110"/>
      <c r="VJM63" s="110"/>
      <c r="VJN63" s="110"/>
      <c r="VJO63" s="110"/>
      <c r="VJP63" s="110"/>
      <c r="VJQ63" s="110"/>
      <c r="VJR63" s="110"/>
      <c r="VJS63" s="110"/>
      <c r="VJT63" s="110"/>
      <c r="VJU63" s="110"/>
      <c r="VJV63" s="110"/>
      <c r="VJW63" s="110"/>
      <c r="VJX63" s="110"/>
      <c r="VJY63" s="110"/>
      <c r="VJZ63" s="110"/>
      <c r="VKA63" s="110"/>
      <c r="VKB63" s="110"/>
      <c r="VKC63" s="110"/>
      <c r="VKD63" s="110"/>
      <c r="VKE63" s="110"/>
      <c r="VKF63" s="110"/>
      <c r="VKG63" s="110"/>
      <c r="VKH63" s="110"/>
      <c r="VKI63" s="110"/>
      <c r="VKJ63" s="110"/>
      <c r="VKK63" s="110"/>
      <c r="VKL63" s="110"/>
      <c r="VKM63" s="110"/>
      <c r="VKN63" s="110"/>
      <c r="VKO63" s="110"/>
      <c r="VKP63" s="110"/>
      <c r="VKQ63" s="110"/>
      <c r="VKR63" s="110"/>
      <c r="VKS63" s="110"/>
      <c r="VKT63" s="110"/>
      <c r="VKU63" s="110"/>
      <c r="VKV63" s="110"/>
      <c r="VKW63" s="110"/>
      <c r="VKX63" s="110"/>
      <c r="VKY63" s="110"/>
      <c r="VKZ63" s="110"/>
      <c r="VLA63" s="110"/>
      <c r="VLB63" s="110"/>
      <c r="VLC63" s="110"/>
      <c r="VLD63" s="110"/>
      <c r="VLE63" s="110"/>
      <c r="VLF63" s="110"/>
      <c r="VLG63" s="110"/>
      <c r="VLH63" s="110"/>
      <c r="VLI63" s="110"/>
      <c r="VLJ63" s="110"/>
      <c r="VLK63" s="110"/>
      <c r="VLL63" s="110"/>
      <c r="VLM63" s="110"/>
      <c r="VLN63" s="110"/>
      <c r="VLO63" s="110"/>
      <c r="VLP63" s="110"/>
      <c r="VLQ63" s="110"/>
      <c r="VLR63" s="110"/>
      <c r="VLS63" s="110"/>
      <c r="VLT63" s="110"/>
      <c r="VLU63" s="110"/>
      <c r="VLV63" s="110"/>
      <c r="VLW63" s="110"/>
      <c r="VLX63" s="110"/>
      <c r="VLY63" s="110"/>
      <c r="VLZ63" s="110"/>
      <c r="VMA63" s="110"/>
      <c r="VMB63" s="110"/>
      <c r="VMC63" s="110"/>
      <c r="VMD63" s="110"/>
      <c r="VME63" s="110"/>
      <c r="VMF63" s="110"/>
      <c r="VMG63" s="110"/>
      <c r="VMH63" s="110"/>
      <c r="VMI63" s="110"/>
      <c r="VMJ63" s="110"/>
      <c r="VMK63" s="110"/>
      <c r="VML63" s="110"/>
      <c r="VMM63" s="110"/>
      <c r="VMN63" s="110"/>
      <c r="VMO63" s="110"/>
      <c r="VMP63" s="110"/>
      <c r="VMQ63" s="110"/>
      <c r="VMR63" s="110"/>
      <c r="VMS63" s="110"/>
      <c r="VMT63" s="110"/>
      <c r="VMU63" s="110"/>
      <c r="VMV63" s="110"/>
      <c r="VMW63" s="110"/>
      <c r="VMX63" s="110"/>
      <c r="VMY63" s="110"/>
      <c r="VMZ63" s="110"/>
      <c r="VNA63" s="110"/>
      <c r="VNB63" s="110"/>
      <c r="VNC63" s="110"/>
      <c r="VND63" s="110"/>
      <c r="VNE63" s="110"/>
      <c r="VNF63" s="110"/>
      <c r="VNG63" s="110"/>
      <c r="VNH63" s="110"/>
      <c r="VNI63" s="110"/>
      <c r="VNJ63" s="110"/>
      <c r="VNK63" s="110"/>
      <c r="VNL63" s="110"/>
      <c r="VNM63" s="110"/>
      <c r="VNN63" s="110"/>
      <c r="VNO63" s="110"/>
      <c r="VNP63" s="110"/>
      <c r="VNQ63" s="110"/>
      <c r="VNR63" s="110"/>
      <c r="VNS63" s="110"/>
      <c r="VNT63" s="110"/>
      <c r="VNU63" s="110"/>
      <c r="VNV63" s="110"/>
      <c r="VNW63" s="110"/>
      <c r="VNX63" s="110"/>
      <c r="VNY63" s="110"/>
      <c r="VNZ63" s="110"/>
      <c r="VOA63" s="110"/>
      <c r="VOB63" s="110"/>
      <c r="VOC63" s="110"/>
      <c r="VOD63" s="110"/>
      <c r="VOE63" s="110"/>
      <c r="VOF63" s="110"/>
      <c r="VOG63" s="110"/>
      <c r="VOH63" s="110"/>
      <c r="VOI63" s="110"/>
      <c r="VOJ63" s="110"/>
      <c r="VOK63" s="110"/>
      <c r="VOL63" s="110"/>
      <c r="VOM63" s="110"/>
      <c r="VON63" s="110"/>
      <c r="VOO63" s="110"/>
      <c r="VOP63" s="110"/>
      <c r="VOQ63" s="110"/>
      <c r="VOR63" s="110"/>
      <c r="VOS63" s="110"/>
      <c r="VOT63" s="110"/>
      <c r="VOU63" s="110"/>
      <c r="VOV63" s="110"/>
      <c r="VOW63" s="110"/>
      <c r="VOX63" s="110"/>
      <c r="VOY63" s="110"/>
      <c r="VOZ63" s="110"/>
      <c r="VPA63" s="110"/>
      <c r="VPB63" s="110"/>
      <c r="VPC63" s="110"/>
      <c r="VPD63" s="110"/>
      <c r="VPE63" s="110"/>
      <c r="VPF63" s="110"/>
      <c r="VPG63" s="110"/>
      <c r="VPH63" s="110"/>
      <c r="VPI63" s="110"/>
      <c r="VPJ63" s="110"/>
      <c r="VPK63" s="110"/>
      <c r="VPL63" s="110"/>
      <c r="VPM63" s="110"/>
      <c r="VPN63" s="110"/>
      <c r="VPO63" s="110"/>
      <c r="VPP63" s="110"/>
      <c r="VPQ63" s="110"/>
      <c r="VPR63" s="110"/>
      <c r="VPS63" s="110"/>
      <c r="VPT63" s="110"/>
      <c r="VPU63" s="110"/>
      <c r="VPV63" s="110"/>
      <c r="VPW63" s="110"/>
      <c r="VPX63" s="110"/>
      <c r="VPY63" s="110"/>
      <c r="VPZ63" s="110"/>
      <c r="VQA63" s="110"/>
      <c r="VQB63" s="110"/>
      <c r="VQC63" s="110"/>
      <c r="VQD63" s="110"/>
      <c r="VQE63" s="110"/>
      <c r="VQF63" s="110"/>
      <c r="VQG63" s="110"/>
      <c r="VQH63" s="110"/>
      <c r="VQI63" s="110"/>
      <c r="VQJ63" s="110"/>
      <c r="VQK63" s="110"/>
      <c r="VQL63" s="110"/>
      <c r="VQM63" s="110"/>
      <c r="VQN63" s="110"/>
      <c r="VQO63" s="110"/>
      <c r="VQP63" s="110"/>
      <c r="VQQ63" s="110"/>
      <c r="VQR63" s="110"/>
      <c r="VQS63" s="110"/>
      <c r="VQT63" s="110"/>
      <c r="VQU63" s="110"/>
      <c r="VQV63" s="110"/>
      <c r="VQW63" s="110"/>
      <c r="VQX63" s="110"/>
      <c r="VQY63" s="110"/>
      <c r="VQZ63" s="110"/>
      <c r="VRA63" s="110"/>
      <c r="VRB63" s="110"/>
      <c r="VRC63" s="110"/>
      <c r="VRD63" s="110"/>
      <c r="VRE63" s="110"/>
      <c r="VRF63" s="110"/>
      <c r="VRG63" s="110"/>
      <c r="VRH63" s="110"/>
      <c r="VRI63" s="110"/>
      <c r="VRJ63" s="110"/>
      <c r="VRK63" s="110"/>
      <c r="VRL63" s="110"/>
      <c r="VRM63" s="110"/>
      <c r="VRN63" s="110"/>
      <c r="VRO63" s="110"/>
      <c r="VRP63" s="110"/>
      <c r="VRQ63" s="110"/>
      <c r="VRR63" s="110"/>
      <c r="VRS63" s="110"/>
      <c r="VRT63" s="110"/>
      <c r="VRU63" s="110"/>
      <c r="VRV63" s="110"/>
      <c r="VRW63" s="110"/>
      <c r="VRX63" s="110"/>
      <c r="VRY63" s="110"/>
      <c r="VRZ63" s="110"/>
      <c r="VSA63" s="110"/>
      <c r="VSB63" s="110"/>
      <c r="VSC63" s="110"/>
      <c r="VSD63" s="110"/>
      <c r="VSE63" s="110"/>
      <c r="VSF63" s="110"/>
      <c r="VSG63" s="110"/>
      <c r="VSH63" s="110"/>
      <c r="VSI63" s="110"/>
      <c r="VSJ63" s="110"/>
      <c r="VSK63" s="110"/>
      <c r="VSL63" s="110"/>
      <c r="VSM63" s="110"/>
      <c r="VSN63" s="110"/>
      <c r="VSO63" s="110"/>
      <c r="VSP63" s="110"/>
      <c r="VSQ63" s="110"/>
      <c r="VSR63" s="110"/>
      <c r="VSS63" s="110"/>
      <c r="VST63" s="110"/>
      <c r="VSU63" s="110"/>
      <c r="VSV63" s="110"/>
      <c r="VSW63" s="110"/>
      <c r="VSX63" s="110"/>
      <c r="VSY63" s="110"/>
      <c r="VSZ63" s="110"/>
      <c r="VTA63" s="110"/>
      <c r="VTB63" s="110"/>
      <c r="VTC63" s="110"/>
      <c r="VTD63" s="110"/>
      <c r="VTE63" s="110"/>
      <c r="VTF63" s="110"/>
      <c r="VTG63" s="110"/>
      <c r="VTH63" s="110"/>
      <c r="VTI63" s="110"/>
      <c r="VTJ63" s="110"/>
      <c r="VTK63" s="110"/>
      <c r="VTL63" s="110"/>
      <c r="VTM63" s="110"/>
      <c r="VTN63" s="110"/>
      <c r="VTO63" s="110"/>
      <c r="VTP63" s="110"/>
      <c r="VTQ63" s="110"/>
      <c r="VTR63" s="110"/>
      <c r="VTS63" s="110"/>
      <c r="VTT63" s="110"/>
      <c r="VTU63" s="110"/>
      <c r="VTV63" s="110"/>
      <c r="VTW63" s="110"/>
      <c r="VTX63" s="110"/>
      <c r="VTY63" s="110"/>
      <c r="VTZ63" s="110"/>
      <c r="VUA63" s="110"/>
      <c r="VUB63" s="110"/>
      <c r="VUC63" s="110"/>
      <c r="VUD63" s="110"/>
      <c r="VUE63" s="110"/>
      <c r="VUF63" s="110"/>
      <c r="VUG63" s="110"/>
      <c r="VUH63" s="110"/>
      <c r="VUI63" s="110"/>
      <c r="VUJ63" s="110"/>
      <c r="VUK63" s="110"/>
      <c r="VUL63" s="110"/>
      <c r="VUM63" s="110"/>
      <c r="VUN63" s="110"/>
      <c r="VUO63" s="110"/>
      <c r="VUP63" s="110"/>
      <c r="VUQ63" s="110"/>
      <c r="VUR63" s="110"/>
      <c r="VUS63" s="110"/>
      <c r="VUT63" s="110"/>
      <c r="VUU63" s="110"/>
      <c r="VUV63" s="110"/>
      <c r="VUW63" s="110"/>
      <c r="VUX63" s="110"/>
      <c r="VUY63" s="110"/>
      <c r="VUZ63" s="110"/>
      <c r="VVA63" s="110"/>
      <c r="VVB63" s="110"/>
      <c r="VVC63" s="110"/>
      <c r="VVD63" s="110"/>
      <c r="VVE63" s="110"/>
      <c r="VVF63" s="110"/>
      <c r="VVG63" s="110"/>
      <c r="VVH63" s="110"/>
      <c r="VVI63" s="110"/>
      <c r="VVJ63" s="110"/>
      <c r="VVK63" s="110"/>
      <c r="VVL63" s="110"/>
      <c r="VVM63" s="110"/>
      <c r="VVN63" s="110"/>
      <c r="VVO63" s="110"/>
      <c r="VVP63" s="110"/>
      <c r="VVQ63" s="110"/>
      <c r="VVR63" s="110"/>
      <c r="VVS63" s="110"/>
      <c r="VVT63" s="110"/>
      <c r="VVU63" s="110"/>
      <c r="VVV63" s="110"/>
      <c r="VVW63" s="110"/>
      <c r="VVX63" s="110"/>
      <c r="VVY63" s="110"/>
      <c r="VVZ63" s="110"/>
      <c r="VWA63" s="110"/>
      <c r="VWB63" s="110"/>
      <c r="VWC63" s="110"/>
      <c r="VWD63" s="110"/>
      <c r="VWE63" s="110"/>
      <c r="VWF63" s="110"/>
      <c r="VWG63" s="110"/>
      <c r="VWH63" s="110"/>
      <c r="VWI63" s="110"/>
      <c r="VWJ63" s="110"/>
      <c r="VWK63" s="110"/>
      <c r="VWL63" s="110"/>
      <c r="VWM63" s="110"/>
      <c r="VWN63" s="110"/>
      <c r="VWO63" s="110"/>
      <c r="VWP63" s="110"/>
      <c r="VWQ63" s="110"/>
      <c r="VWR63" s="110"/>
      <c r="VWS63" s="110"/>
      <c r="VWT63" s="110"/>
      <c r="VWU63" s="110"/>
      <c r="VWV63" s="110"/>
      <c r="VWW63" s="110"/>
      <c r="VWX63" s="110"/>
      <c r="VWY63" s="110"/>
      <c r="VWZ63" s="110"/>
      <c r="VXA63" s="110"/>
      <c r="VXB63" s="110"/>
      <c r="VXC63" s="110"/>
      <c r="VXD63" s="110"/>
      <c r="VXE63" s="110"/>
      <c r="VXF63" s="110"/>
      <c r="VXG63" s="110"/>
      <c r="VXH63" s="110"/>
      <c r="VXI63" s="110"/>
      <c r="VXJ63" s="110"/>
      <c r="VXK63" s="110"/>
      <c r="VXL63" s="110"/>
      <c r="VXM63" s="110"/>
      <c r="VXN63" s="110"/>
      <c r="VXO63" s="110"/>
      <c r="VXP63" s="110"/>
      <c r="VXQ63" s="110"/>
      <c r="VXR63" s="110"/>
      <c r="VXS63" s="110"/>
      <c r="VXT63" s="110"/>
      <c r="VXU63" s="110"/>
      <c r="VXV63" s="110"/>
      <c r="VXW63" s="110"/>
      <c r="VXX63" s="110"/>
      <c r="VXY63" s="110"/>
      <c r="VXZ63" s="110"/>
      <c r="VYA63" s="110"/>
      <c r="VYB63" s="110"/>
      <c r="VYC63" s="110"/>
      <c r="VYD63" s="110"/>
      <c r="VYE63" s="110"/>
      <c r="VYF63" s="110"/>
      <c r="VYG63" s="110"/>
      <c r="VYH63" s="110"/>
      <c r="VYI63" s="110"/>
      <c r="VYJ63" s="110"/>
      <c r="VYK63" s="110"/>
      <c r="VYL63" s="110"/>
      <c r="VYM63" s="110"/>
      <c r="VYN63" s="110"/>
      <c r="VYO63" s="110"/>
      <c r="VYP63" s="110"/>
      <c r="VYQ63" s="110"/>
      <c r="VYR63" s="110"/>
      <c r="VYS63" s="110"/>
      <c r="VYT63" s="110"/>
      <c r="VYU63" s="110"/>
      <c r="VYV63" s="110"/>
      <c r="VYW63" s="110"/>
      <c r="VYX63" s="110"/>
      <c r="VYY63" s="110"/>
      <c r="VYZ63" s="110"/>
      <c r="VZA63" s="110"/>
      <c r="VZB63" s="110"/>
      <c r="VZC63" s="110"/>
      <c r="VZD63" s="110"/>
      <c r="VZE63" s="110"/>
      <c r="VZF63" s="110"/>
      <c r="VZG63" s="110"/>
      <c r="VZH63" s="110"/>
      <c r="VZI63" s="110"/>
      <c r="VZJ63" s="110"/>
      <c r="VZK63" s="110"/>
      <c r="VZL63" s="110"/>
      <c r="VZM63" s="110"/>
      <c r="VZN63" s="110"/>
      <c r="VZO63" s="110"/>
      <c r="VZP63" s="110"/>
      <c r="VZQ63" s="110"/>
      <c r="VZR63" s="110"/>
      <c r="VZS63" s="110"/>
      <c r="VZT63" s="110"/>
      <c r="VZU63" s="110"/>
      <c r="VZV63" s="110"/>
      <c r="VZW63" s="110"/>
      <c r="VZX63" s="110"/>
      <c r="VZY63" s="110"/>
      <c r="VZZ63" s="110"/>
      <c r="WAA63" s="110"/>
      <c r="WAB63" s="110"/>
      <c r="WAC63" s="110"/>
      <c r="WAD63" s="110"/>
      <c r="WAE63" s="110"/>
      <c r="WAF63" s="110"/>
      <c r="WAG63" s="110"/>
      <c r="WAH63" s="110"/>
      <c r="WAI63" s="110"/>
      <c r="WAJ63" s="110"/>
      <c r="WAK63" s="110"/>
      <c r="WAL63" s="110"/>
      <c r="WAM63" s="110"/>
      <c r="WAN63" s="110"/>
      <c r="WAO63" s="110"/>
      <c r="WAP63" s="110"/>
      <c r="WAQ63" s="110"/>
      <c r="WAR63" s="110"/>
      <c r="WAS63" s="110"/>
      <c r="WAT63" s="110"/>
      <c r="WAU63" s="110"/>
      <c r="WAV63" s="110"/>
      <c r="WAW63" s="110"/>
      <c r="WAX63" s="110"/>
      <c r="WAY63" s="110"/>
      <c r="WAZ63" s="110"/>
      <c r="WBA63" s="110"/>
      <c r="WBB63" s="110"/>
      <c r="WBC63" s="110"/>
      <c r="WBD63" s="110"/>
      <c r="WBE63" s="110"/>
      <c r="WBF63" s="110"/>
      <c r="WBG63" s="110"/>
      <c r="WBH63" s="110"/>
      <c r="WBI63" s="110"/>
      <c r="WBJ63" s="110"/>
      <c r="WBK63" s="110"/>
      <c r="WBL63" s="110"/>
      <c r="WBM63" s="110"/>
      <c r="WBN63" s="110"/>
      <c r="WBO63" s="110"/>
      <c r="WBP63" s="110"/>
      <c r="WBQ63" s="110"/>
      <c r="WBR63" s="110"/>
      <c r="WBS63" s="110"/>
      <c r="WBT63" s="110"/>
      <c r="WBU63" s="110"/>
      <c r="WBV63" s="110"/>
      <c r="WBW63" s="110"/>
      <c r="WBX63" s="110"/>
      <c r="WBY63" s="110"/>
      <c r="WBZ63" s="110"/>
      <c r="WCA63" s="110"/>
      <c r="WCB63" s="110"/>
      <c r="WCC63" s="110"/>
      <c r="WCD63" s="110"/>
      <c r="WCE63" s="110"/>
      <c r="WCF63" s="110"/>
      <c r="WCG63" s="110"/>
      <c r="WCH63" s="110"/>
      <c r="WCI63" s="110"/>
      <c r="WCJ63" s="110"/>
      <c r="WCK63" s="110"/>
      <c r="WCL63" s="110"/>
      <c r="WCM63" s="110"/>
      <c r="WCN63" s="110"/>
      <c r="WCO63" s="110"/>
      <c r="WCP63" s="110"/>
      <c r="WCQ63" s="110"/>
      <c r="WCR63" s="110"/>
      <c r="WCS63" s="110"/>
      <c r="WCT63" s="110"/>
      <c r="WCU63" s="110"/>
      <c r="WCV63" s="110"/>
      <c r="WCW63" s="110"/>
      <c r="WCX63" s="110"/>
      <c r="WCY63" s="110"/>
      <c r="WCZ63" s="110"/>
      <c r="WDA63" s="110"/>
      <c r="WDB63" s="110"/>
      <c r="WDC63" s="110"/>
      <c r="WDD63" s="110"/>
      <c r="WDE63" s="110"/>
      <c r="WDF63" s="110"/>
      <c r="WDG63" s="110"/>
      <c r="WDH63" s="110"/>
      <c r="WDI63" s="110"/>
      <c r="WDJ63" s="110"/>
      <c r="WDK63" s="110"/>
      <c r="WDL63" s="110"/>
      <c r="WDM63" s="110"/>
      <c r="WDN63" s="110"/>
      <c r="WDO63" s="110"/>
      <c r="WDP63" s="110"/>
      <c r="WDQ63" s="110"/>
      <c r="WDR63" s="110"/>
      <c r="WDS63" s="110"/>
      <c r="WDT63" s="110"/>
      <c r="WDU63" s="110"/>
      <c r="WDV63" s="110"/>
      <c r="WDW63" s="110"/>
      <c r="WDX63" s="110"/>
      <c r="WDY63" s="110"/>
      <c r="WDZ63" s="110"/>
      <c r="WEA63" s="110"/>
      <c r="WEB63" s="110"/>
      <c r="WEC63" s="110"/>
      <c r="WED63" s="110"/>
      <c r="WEE63" s="110"/>
      <c r="WEF63" s="110"/>
      <c r="WEG63" s="110"/>
      <c r="WEH63" s="110"/>
      <c r="WEI63" s="110"/>
      <c r="WEJ63" s="110"/>
      <c r="WEK63" s="110"/>
      <c r="WEL63" s="110"/>
      <c r="WEM63" s="110"/>
      <c r="WEN63" s="110"/>
      <c r="WEO63" s="110"/>
      <c r="WEP63" s="110"/>
      <c r="WEQ63" s="110"/>
      <c r="WER63" s="110"/>
      <c r="WES63" s="110"/>
      <c r="WET63" s="110"/>
      <c r="WEU63" s="110"/>
      <c r="WEV63" s="110"/>
      <c r="WEW63" s="110"/>
      <c r="WEX63" s="110"/>
      <c r="WEY63" s="110"/>
      <c r="WEZ63" s="110"/>
      <c r="WFA63" s="110"/>
      <c r="WFB63" s="110"/>
      <c r="WFC63" s="110"/>
      <c r="WFD63" s="110"/>
      <c r="WFE63" s="110"/>
      <c r="WFF63" s="110"/>
      <c r="WFG63" s="110"/>
      <c r="WFH63" s="110"/>
      <c r="WFI63" s="110"/>
      <c r="WFJ63" s="110"/>
      <c r="WFK63" s="110"/>
      <c r="WFL63" s="110"/>
      <c r="WFM63" s="110"/>
      <c r="WFN63" s="110"/>
      <c r="WFO63" s="110"/>
      <c r="WFP63" s="110"/>
      <c r="WFQ63" s="110"/>
      <c r="WFR63" s="110"/>
      <c r="WFS63" s="110"/>
      <c r="WFT63" s="110"/>
      <c r="WFU63" s="110"/>
      <c r="WFV63" s="110"/>
      <c r="WFW63" s="110"/>
      <c r="WFX63" s="110"/>
      <c r="WFY63" s="110"/>
      <c r="WFZ63" s="110"/>
      <c r="WGA63" s="110"/>
      <c r="WGB63" s="110"/>
      <c r="WGC63" s="110"/>
      <c r="WGD63" s="110"/>
      <c r="WGE63" s="110"/>
      <c r="WGF63" s="110"/>
      <c r="WGG63" s="110"/>
      <c r="WGH63" s="110"/>
      <c r="WGI63" s="110"/>
      <c r="WGJ63" s="110"/>
      <c r="WGK63" s="110"/>
      <c r="WGL63" s="110"/>
      <c r="WGM63" s="110"/>
      <c r="WGN63" s="110"/>
      <c r="WGO63" s="110"/>
      <c r="WGP63" s="110"/>
      <c r="WGQ63" s="110"/>
      <c r="WGR63" s="110"/>
      <c r="WGS63" s="110"/>
      <c r="WGT63" s="110"/>
      <c r="WGU63" s="110"/>
      <c r="WGV63" s="110"/>
      <c r="WGW63" s="110"/>
      <c r="WGX63" s="110"/>
      <c r="WGY63" s="110"/>
      <c r="WGZ63" s="110"/>
      <c r="WHA63" s="110"/>
      <c r="WHB63" s="110"/>
      <c r="WHC63" s="110"/>
      <c r="WHD63" s="110"/>
      <c r="WHE63" s="110"/>
      <c r="WHF63" s="110"/>
      <c r="WHG63" s="110"/>
      <c r="WHH63" s="110"/>
      <c r="WHI63" s="110"/>
      <c r="WHJ63" s="110"/>
      <c r="WHK63" s="110"/>
      <c r="WHL63" s="110"/>
      <c r="WHM63" s="110"/>
      <c r="WHN63" s="110"/>
      <c r="WHO63" s="110"/>
      <c r="WHP63" s="110"/>
      <c r="WHQ63" s="110"/>
      <c r="WHR63" s="110"/>
      <c r="WHS63" s="110"/>
      <c r="WHT63" s="110"/>
      <c r="WHU63" s="110"/>
      <c r="WHV63" s="110"/>
      <c r="WHW63" s="110"/>
      <c r="WHX63" s="110"/>
      <c r="WHY63" s="110"/>
      <c r="WHZ63" s="110"/>
      <c r="WIA63" s="110"/>
      <c r="WIB63" s="110"/>
      <c r="WIC63" s="110"/>
      <c r="WID63" s="110"/>
      <c r="WIE63" s="110"/>
      <c r="WIF63" s="110"/>
      <c r="WIG63" s="110"/>
      <c r="WIH63" s="110"/>
      <c r="WII63" s="110"/>
      <c r="WIJ63" s="110"/>
      <c r="WIK63" s="110"/>
      <c r="WIL63" s="110"/>
      <c r="WIM63" s="110"/>
      <c r="WIN63" s="110"/>
      <c r="WIO63" s="110"/>
      <c r="WIP63" s="110"/>
      <c r="WIQ63" s="110"/>
      <c r="WIR63" s="110"/>
      <c r="WIS63" s="110"/>
      <c r="WIT63" s="110"/>
      <c r="WIU63" s="110"/>
      <c r="WIV63" s="110"/>
      <c r="WIW63" s="110"/>
      <c r="WIX63" s="110"/>
      <c r="WIY63" s="110"/>
      <c r="WIZ63" s="110"/>
      <c r="WJA63" s="110"/>
      <c r="WJB63" s="110"/>
      <c r="WJC63" s="110"/>
      <c r="WJD63" s="110"/>
      <c r="WJE63" s="110"/>
      <c r="WJF63" s="110"/>
      <c r="WJG63" s="110"/>
      <c r="WJH63" s="110"/>
      <c r="WJI63" s="110"/>
      <c r="WJJ63" s="110"/>
      <c r="WJK63" s="110"/>
      <c r="WJL63" s="110"/>
      <c r="WJM63" s="110"/>
      <c r="WJN63" s="110"/>
      <c r="WJO63" s="110"/>
      <c r="WJP63" s="110"/>
      <c r="WJQ63" s="110"/>
      <c r="WJR63" s="110"/>
      <c r="WJS63" s="110"/>
      <c r="WJT63" s="110"/>
      <c r="WJU63" s="110"/>
      <c r="WJV63" s="110"/>
      <c r="WJW63" s="110"/>
      <c r="WJX63" s="110"/>
      <c r="WJY63" s="110"/>
      <c r="WJZ63" s="110"/>
      <c r="WKA63" s="110"/>
      <c r="WKB63" s="110"/>
      <c r="WKC63" s="110"/>
      <c r="WKD63" s="110"/>
      <c r="WKE63" s="110"/>
      <c r="WKF63" s="110"/>
      <c r="WKG63" s="110"/>
      <c r="WKH63" s="110"/>
      <c r="WKI63" s="110"/>
      <c r="WKJ63" s="110"/>
      <c r="WKK63" s="110"/>
      <c r="WKL63" s="110"/>
      <c r="WKM63" s="110"/>
      <c r="WKN63" s="110"/>
      <c r="WKO63" s="110"/>
      <c r="WKP63" s="110"/>
      <c r="WKQ63" s="110"/>
      <c r="WKR63" s="110"/>
      <c r="WKS63" s="110"/>
      <c r="WKT63" s="110"/>
      <c r="WKU63" s="110"/>
      <c r="WKV63" s="110"/>
      <c r="WKW63" s="110"/>
      <c r="WKX63" s="110"/>
      <c r="WKY63" s="110"/>
      <c r="WKZ63" s="110"/>
      <c r="WLA63" s="110"/>
      <c r="WLB63" s="110"/>
      <c r="WLC63" s="110"/>
      <c r="WLD63" s="110"/>
      <c r="WLE63" s="110"/>
      <c r="WLF63" s="110"/>
      <c r="WLG63" s="110"/>
      <c r="WLH63" s="110"/>
      <c r="WLI63" s="110"/>
      <c r="WLJ63" s="110"/>
      <c r="WLK63" s="110"/>
      <c r="WLL63" s="110"/>
      <c r="WLM63" s="110"/>
      <c r="WLN63" s="110"/>
      <c r="WLO63" s="110"/>
      <c r="WLP63" s="110"/>
      <c r="WLQ63" s="110"/>
      <c r="WLR63" s="110"/>
      <c r="WLS63" s="110"/>
      <c r="WLT63" s="110"/>
      <c r="WLU63" s="110"/>
      <c r="WLV63" s="110"/>
      <c r="WLW63" s="110"/>
      <c r="WLX63" s="110"/>
      <c r="WLY63" s="110"/>
      <c r="WLZ63" s="110"/>
      <c r="WMA63" s="110"/>
      <c r="WMB63" s="110"/>
      <c r="WMC63" s="110"/>
      <c r="WMD63" s="110"/>
      <c r="WME63" s="110"/>
      <c r="WMF63" s="110"/>
      <c r="WMG63" s="110"/>
      <c r="WMH63" s="110"/>
      <c r="WMI63" s="110"/>
      <c r="WMJ63" s="110"/>
      <c r="WMK63" s="110"/>
      <c r="WML63" s="110"/>
      <c r="WMM63" s="110"/>
      <c r="WMN63" s="110"/>
      <c r="WMO63" s="110"/>
      <c r="WMP63" s="110"/>
      <c r="WMQ63" s="110"/>
      <c r="WMR63" s="110"/>
      <c r="WMS63" s="110"/>
      <c r="WMT63" s="110"/>
      <c r="WMU63" s="110"/>
      <c r="WMV63" s="110"/>
      <c r="WMW63" s="110"/>
      <c r="WMX63" s="110"/>
      <c r="WMY63" s="110"/>
      <c r="WMZ63" s="110"/>
      <c r="WNA63" s="110"/>
      <c r="WNB63" s="110"/>
      <c r="WNC63" s="110"/>
      <c r="WND63" s="110"/>
      <c r="WNE63" s="110"/>
      <c r="WNF63" s="110"/>
      <c r="WNG63" s="110"/>
      <c r="WNH63" s="110"/>
      <c r="WNI63" s="110"/>
      <c r="WNJ63" s="110"/>
      <c r="WNK63" s="110"/>
      <c r="WNL63" s="110"/>
      <c r="WNM63" s="110"/>
      <c r="WNN63" s="110"/>
      <c r="WNO63" s="110"/>
      <c r="WNP63" s="110"/>
      <c r="WNQ63" s="110"/>
      <c r="WNR63" s="110"/>
      <c r="WNS63" s="110"/>
      <c r="WNT63" s="110"/>
      <c r="WNU63" s="110"/>
      <c r="WNV63" s="110"/>
      <c r="WNW63" s="110"/>
      <c r="WNX63" s="110"/>
      <c r="WNY63" s="110"/>
      <c r="WNZ63" s="110"/>
      <c r="WOA63" s="110"/>
      <c r="WOB63" s="110"/>
      <c r="WOC63" s="110"/>
      <c r="WOD63" s="110"/>
      <c r="WOE63" s="110"/>
      <c r="WOF63" s="110"/>
      <c r="WOG63" s="110"/>
      <c r="WOH63" s="110"/>
      <c r="WOI63" s="110"/>
      <c r="WOJ63" s="110"/>
      <c r="WOK63" s="110"/>
      <c r="WOL63" s="110"/>
      <c r="WOM63" s="110"/>
      <c r="WON63" s="110"/>
      <c r="WOO63" s="110"/>
      <c r="WOP63" s="110"/>
      <c r="WOQ63" s="110"/>
      <c r="WOR63" s="110"/>
      <c r="WOS63" s="110"/>
      <c r="WOT63" s="110"/>
      <c r="WOU63" s="110"/>
      <c r="WOV63" s="110"/>
      <c r="WOW63" s="110"/>
      <c r="WOX63" s="110"/>
      <c r="WOY63" s="110"/>
      <c r="WOZ63" s="110"/>
      <c r="WPA63" s="110"/>
      <c r="WPB63" s="110"/>
      <c r="WPC63" s="110"/>
      <c r="WPD63" s="110"/>
      <c r="WPE63" s="110"/>
      <c r="WPF63" s="110"/>
      <c r="WPG63" s="110"/>
      <c r="WPH63" s="110"/>
      <c r="WPI63" s="110"/>
      <c r="WPJ63" s="110"/>
      <c r="WPK63" s="110"/>
      <c r="WPL63" s="110"/>
      <c r="WPM63" s="110"/>
      <c r="WPN63" s="110"/>
      <c r="WPO63" s="110"/>
      <c r="WPP63" s="110"/>
      <c r="WPQ63" s="110"/>
      <c r="WPR63" s="110"/>
      <c r="WPS63" s="110"/>
      <c r="WPT63" s="110"/>
      <c r="WPU63" s="110"/>
      <c r="WPV63" s="110"/>
      <c r="WPW63" s="110"/>
      <c r="WPX63" s="110"/>
      <c r="WPY63" s="110"/>
      <c r="WPZ63" s="110"/>
      <c r="WQA63" s="110"/>
      <c r="WQB63" s="110"/>
      <c r="WQC63" s="110"/>
      <c r="WQD63" s="110"/>
      <c r="WQE63" s="110"/>
      <c r="WQF63" s="110"/>
      <c r="WQG63" s="110"/>
      <c r="WQH63" s="110"/>
      <c r="WQI63" s="110"/>
      <c r="WQJ63" s="110"/>
      <c r="WQK63" s="110"/>
      <c r="WQL63" s="110"/>
      <c r="WQM63" s="110"/>
      <c r="WQN63" s="110"/>
      <c r="WQO63" s="110"/>
      <c r="WQP63" s="110"/>
      <c r="WQQ63" s="110"/>
      <c r="WQR63" s="110"/>
      <c r="WQS63" s="110"/>
      <c r="WQT63" s="110"/>
      <c r="WQU63" s="110"/>
      <c r="WQV63" s="110"/>
      <c r="WQW63" s="110"/>
      <c r="WQX63" s="110"/>
      <c r="WQY63" s="110"/>
      <c r="WQZ63" s="110"/>
      <c r="WRA63" s="110"/>
      <c r="WRB63" s="110"/>
      <c r="WRC63" s="110"/>
      <c r="WRD63" s="110"/>
      <c r="WRE63" s="110"/>
      <c r="WRF63" s="110"/>
      <c r="WRG63" s="110"/>
      <c r="WRH63" s="110"/>
      <c r="WRI63" s="110"/>
      <c r="WRJ63" s="110"/>
      <c r="WRK63" s="110"/>
      <c r="WRL63" s="110"/>
      <c r="WRM63" s="110"/>
      <c r="WRN63" s="110"/>
      <c r="WRO63" s="110"/>
      <c r="WRP63" s="110"/>
      <c r="WRQ63" s="110"/>
      <c r="WRR63" s="110"/>
      <c r="WRS63" s="110"/>
      <c r="WRT63" s="110"/>
      <c r="WRU63" s="110"/>
      <c r="WRV63" s="110"/>
      <c r="WRW63" s="110"/>
      <c r="WRX63" s="110"/>
      <c r="WRY63" s="110"/>
      <c r="WRZ63" s="110"/>
      <c r="WSA63" s="110"/>
      <c r="WSB63" s="110"/>
      <c r="WSC63" s="110"/>
      <c r="WSD63" s="110"/>
      <c r="WSE63" s="110"/>
      <c r="WSF63" s="110"/>
      <c r="WSG63" s="110"/>
      <c r="WSH63" s="110"/>
      <c r="WSI63" s="110"/>
      <c r="WSJ63" s="110"/>
      <c r="WSK63" s="110"/>
      <c r="WSL63" s="110"/>
      <c r="WSM63" s="110"/>
      <c r="WSN63" s="110"/>
      <c r="WSO63" s="110"/>
      <c r="WSP63" s="110"/>
      <c r="WSQ63" s="110"/>
      <c r="WSR63" s="110"/>
      <c r="WSS63" s="110"/>
      <c r="WST63" s="110"/>
      <c r="WSU63" s="110"/>
      <c r="WSV63" s="110"/>
      <c r="WSW63" s="110"/>
      <c r="WSX63" s="110"/>
      <c r="WSY63" s="110"/>
      <c r="WSZ63" s="110"/>
      <c r="WTA63" s="110"/>
      <c r="WTB63" s="110"/>
      <c r="WTC63" s="110"/>
      <c r="WTD63" s="110"/>
      <c r="WTE63" s="110"/>
      <c r="WTF63" s="110"/>
      <c r="WTG63" s="110"/>
      <c r="WTH63" s="110"/>
      <c r="WTI63" s="110"/>
      <c r="WTJ63" s="110"/>
      <c r="WTK63" s="110"/>
      <c r="WTL63" s="110"/>
      <c r="WTM63" s="110"/>
      <c r="WTN63" s="110"/>
      <c r="WTO63" s="110"/>
      <c r="WTP63" s="110"/>
      <c r="WTQ63" s="110"/>
      <c r="WTR63" s="110"/>
      <c r="WTS63" s="110"/>
      <c r="WTT63" s="110"/>
      <c r="WTU63" s="110"/>
      <c r="WTV63" s="110"/>
      <c r="WTW63" s="110"/>
      <c r="WTX63" s="110"/>
      <c r="WTY63" s="110"/>
      <c r="WTZ63" s="110"/>
      <c r="WUA63" s="110"/>
      <c r="WUB63" s="110"/>
      <c r="WUC63" s="110"/>
      <c r="WUD63" s="110"/>
      <c r="WUE63" s="110"/>
      <c r="WUF63" s="110"/>
      <c r="WUG63" s="110"/>
      <c r="WUH63" s="110"/>
      <c r="WUI63" s="110"/>
      <c r="WUJ63" s="110"/>
      <c r="WUK63" s="110"/>
      <c r="WUL63" s="110"/>
      <c r="WUM63" s="110"/>
      <c r="WUN63" s="110"/>
      <c r="WUO63" s="110"/>
      <c r="WUP63" s="110"/>
      <c r="WUQ63" s="110"/>
      <c r="WUR63" s="110"/>
      <c r="WUS63" s="110"/>
      <c r="WUT63" s="110"/>
      <c r="WUU63" s="110"/>
      <c r="WUV63" s="110"/>
      <c r="WUW63" s="110"/>
      <c r="WUX63" s="110"/>
      <c r="WUY63" s="110"/>
      <c r="WUZ63" s="110"/>
      <c r="WVA63" s="110"/>
      <c r="WVB63" s="110"/>
      <c r="WVC63" s="110"/>
      <c r="WVD63" s="110"/>
      <c r="WVE63" s="110"/>
      <c r="WVF63" s="110"/>
      <c r="WVG63" s="110"/>
      <c r="WVH63" s="110"/>
      <c r="WVI63" s="110"/>
      <c r="WVJ63" s="110"/>
      <c r="WVK63" s="110"/>
      <c r="WVL63" s="110"/>
      <c r="WVM63" s="110"/>
      <c r="WVN63" s="110"/>
      <c r="WVO63" s="110"/>
      <c r="WVP63" s="110"/>
      <c r="WVQ63" s="110"/>
      <c r="WVR63" s="110"/>
      <c r="WVS63" s="110"/>
      <c r="WVT63" s="110"/>
      <c r="WVU63" s="110"/>
      <c r="WVV63" s="110"/>
      <c r="WVW63" s="110"/>
      <c r="WVX63" s="110"/>
      <c r="WVY63" s="110"/>
      <c r="WVZ63" s="110"/>
      <c r="WWA63" s="110"/>
      <c r="WWB63" s="110"/>
      <c r="WWC63" s="110"/>
      <c r="WWD63" s="110"/>
      <c r="WWE63" s="110"/>
      <c r="WWF63" s="110"/>
      <c r="WWG63" s="110"/>
      <c r="WWH63" s="110"/>
      <c r="WWI63" s="110"/>
      <c r="WWJ63" s="110"/>
      <c r="WWK63" s="110"/>
      <c r="WWL63" s="110"/>
      <c r="WWM63" s="110"/>
      <c r="WWN63" s="110"/>
      <c r="WWO63" s="110"/>
      <c r="WWP63" s="110"/>
      <c r="WWQ63" s="110"/>
      <c r="WWR63" s="110"/>
      <c r="WWS63" s="110"/>
      <c r="WWT63" s="110"/>
      <c r="WWU63" s="110"/>
      <c r="WWV63" s="110"/>
      <c r="WWW63" s="110"/>
      <c r="WWX63" s="110"/>
      <c r="WWY63" s="110"/>
      <c r="WWZ63" s="110"/>
      <c r="WXA63" s="110"/>
      <c r="WXB63" s="110"/>
      <c r="WXC63" s="110"/>
      <c r="WXD63" s="110"/>
      <c r="WXE63" s="110"/>
      <c r="WXF63" s="110"/>
      <c r="WXG63" s="110"/>
      <c r="WXH63" s="110"/>
      <c r="WXI63" s="110"/>
      <c r="WXJ63" s="110"/>
      <c r="WXK63" s="110"/>
      <c r="WXL63" s="110"/>
      <c r="WXM63" s="110"/>
      <c r="WXN63" s="110"/>
      <c r="WXO63" s="110"/>
      <c r="WXP63" s="110"/>
      <c r="WXQ63" s="110"/>
      <c r="WXR63" s="110"/>
      <c r="WXS63" s="110"/>
      <c r="WXT63" s="110"/>
      <c r="WXU63" s="110"/>
      <c r="WXV63" s="110"/>
      <c r="WXW63" s="110"/>
      <c r="WXX63" s="110"/>
      <c r="WXY63" s="110"/>
      <c r="WXZ63" s="110"/>
      <c r="WYA63" s="110"/>
      <c r="WYB63" s="110"/>
      <c r="WYC63" s="110"/>
      <c r="WYD63" s="110"/>
      <c r="WYE63" s="110"/>
      <c r="WYF63" s="110"/>
      <c r="WYG63" s="110"/>
      <c r="WYH63" s="110"/>
      <c r="WYI63" s="110"/>
      <c r="WYJ63" s="110"/>
      <c r="WYK63" s="110"/>
      <c r="WYL63" s="110"/>
      <c r="WYM63" s="110"/>
      <c r="WYN63" s="110"/>
      <c r="WYO63" s="110"/>
      <c r="WYP63" s="110"/>
      <c r="WYQ63" s="110"/>
      <c r="WYR63" s="110"/>
      <c r="WYS63" s="110"/>
      <c r="WYT63" s="110"/>
      <c r="WYU63" s="110"/>
      <c r="WYV63" s="110"/>
      <c r="WYW63" s="110"/>
      <c r="WYX63" s="110"/>
      <c r="WYY63" s="110"/>
      <c r="WYZ63" s="110"/>
      <c r="WZA63" s="110"/>
      <c r="WZB63" s="110"/>
      <c r="WZC63" s="110"/>
      <c r="WZD63" s="110"/>
      <c r="WZE63" s="110"/>
      <c r="WZF63" s="110"/>
      <c r="WZG63" s="110"/>
      <c r="WZH63" s="110"/>
      <c r="WZI63" s="110"/>
      <c r="WZJ63" s="110"/>
      <c r="WZK63" s="110"/>
      <c r="WZL63" s="110"/>
      <c r="WZM63" s="110"/>
      <c r="WZN63" s="110"/>
      <c r="WZO63" s="110"/>
      <c r="WZP63" s="110"/>
      <c r="WZQ63" s="110"/>
      <c r="WZR63" s="110"/>
      <c r="WZS63" s="110"/>
      <c r="WZT63" s="110"/>
      <c r="WZU63" s="110"/>
      <c r="WZV63" s="110"/>
      <c r="WZW63" s="110"/>
      <c r="WZX63" s="110"/>
      <c r="WZY63" s="110"/>
      <c r="WZZ63" s="110"/>
      <c r="XAA63" s="110"/>
      <c r="XAB63" s="110"/>
      <c r="XAC63" s="110"/>
      <c r="XAD63" s="110"/>
      <c r="XAE63" s="110"/>
      <c r="XAF63" s="110"/>
      <c r="XAG63" s="110"/>
      <c r="XAH63" s="110"/>
      <c r="XAI63" s="110"/>
      <c r="XAJ63" s="110"/>
      <c r="XAK63" s="110"/>
      <c r="XAL63" s="110"/>
      <c r="XAM63" s="110"/>
      <c r="XAN63" s="110"/>
      <c r="XAO63" s="110"/>
      <c r="XAP63" s="110"/>
      <c r="XAQ63" s="110"/>
      <c r="XAR63" s="110"/>
      <c r="XAS63" s="110"/>
      <c r="XAT63" s="110"/>
      <c r="XAU63" s="110"/>
      <c r="XAV63" s="110"/>
      <c r="XAW63" s="110"/>
      <c r="XAX63" s="110"/>
      <c r="XAY63" s="110"/>
      <c r="XAZ63" s="110"/>
      <c r="XBA63" s="110"/>
      <c r="XBB63" s="110"/>
      <c r="XBC63" s="110"/>
      <c r="XBD63" s="110"/>
      <c r="XBE63" s="110"/>
      <c r="XBF63" s="110"/>
      <c r="XBG63" s="110"/>
      <c r="XBH63" s="110"/>
      <c r="XBI63" s="110"/>
      <c r="XBJ63" s="110"/>
      <c r="XBK63" s="110"/>
      <c r="XBL63" s="110"/>
      <c r="XBM63" s="110"/>
      <c r="XBN63" s="110"/>
      <c r="XBO63" s="110"/>
      <c r="XBP63" s="110"/>
      <c r="XBQ63" s="110"/>
      <c r="XBR63" s="110"/>
      <c r="XBS63" s="110"/>
      <c r="XBT63" s="110"/>
      <c r="XBU63" s="110"/>
      <c r="XBV63" s="110"/>
      <c r="XBW63" s="110"/>
      <c r="XBX63" s="110"/>
      <c r="XBY63" s="110"/>
      <c r="XBZ63" s="110"/>
      <c r="XCA63" s="110"/>
      <c r="XCB63" s="110"/>
      <c r="XCC63" s="110"/>
      <c r="XCD63" s="110"/>
      <c r="XCE63" s="110"/>
      <c r="XCF63" s="110"/>
      <c r="XCG63" s="110"/>
      <c r="XCH63" s="110"/>
      <c r="XCI63" s="110"/>
      <c r="XCJ63" s="110"/>
      <c r="XCK63" s="110"/>
      <c r="XCL63" s="110"/>
      <c r="XCM63" s="110"/>
      <c r="XCN63" s="110"/>
      <c r="XCO63" s="110"/>
      <c r="XCP63" s="110"/>
      <c r="XCQ63" s="110"/>
      <c r="XCR63" s="110"/>
      <c r="XCS63" s="110"/>
      <c r="XCT63" s="110"/>
      <c r="XCU63" s="110"/>
      <c r="XCV63" s="110"/>
      <c r="XCW63" s="110"/>
      <c r="XCX63" s="110"/>
      <c r="XCY63" s="110"/>
      <c r="XCZ63" s="110"/>
      <c r="XDA63" s="110"/>
      <c r="XDB63" s="110"/>
      <c r="XDC63" s="110"/>
      <c r="XDD63" s="110"/>
      <c r="XDE63" s="110"/>
      <c r="XDF63" s="110"/>
      <c r="XDG63" s="110"/>
      <c r="XDH63" s="110"/>
      <c r="XDI63" s="110"/>
      <c r="XDJ63" s="110"/>
      <c r="XDK63" s="110"/>
      <c r="XDL63" s="110"/>
      <c r="XDM63" s="110"/>
      <c r="XDN63" s="110"/>
      <c r="XDO63" s="110"/>
      <c r="XDP63" s="110"/>
      <c r="XDQ63" s="110"/>
      <c r="XDR63" s="110"/>
      <c r="XDS63" s="110"/>
      <c r="XDT63" s="110"/>
      <c r="XDU63" s="110"/>
      <c r="XDV63" s="110"/>
      <c r="XDW63" s="110"/>
      <c r="XDX63" s="110"/>
      <c r="XDY63" s="110"/>
      <c r="XDZ63" s="110"/>
      <c r="XEA63" s="110"/>
      <c r="XEB63" s="110"/>
      <c r="XEC63" s="110"/>
      <c r="XED63" s="110"/>
      <c r="XEE63" s="110"/>
      <c r="XEF63" s="110"/>
      <c r="XEG63" s="110"/>
      <c r="XEH63" s="110"/>
      <c r="XEI63" s="110"/>
      <c r="XEJ63" s="110"/>
      <c r="XEK63" s="110"/>
      <c r="XEL63" s="110"/>
      <c r="XEM63" s="110"/>
      <c r="XEN63" s="110"/>
      <c r="XEO63" s="110"/>
      <c r="XEP63" s="110"/>
      <c r="XEQ63" s="110"/>
      <c r="XER63" s="110"/>
      <c r="XES63" s="110"/>
      <c r="XET63" s="110"/>
      <c r="XEU63" s="110"/>
      <c r="XEV63" s="110"/>
      <c r="XEW63" s="110"/>
      <c r="XEX63" s="110"/>
      <c r="XEY63" s="110"/>
      <c r="XEZ63" s="110"/>
      <c r="XFA63" s="110"/>
      <c r="XFB63" s="110"/>
      <c r="XFC63" s="110"/>
      <c r="XFD63" s="110"/>
    </row>
    <row r="64" spans="1:16384" s="38" customFormat="1" ht="195.5" x14ac:dyDescent="0.25">
      <c r="A64" s="66" t="str">
        <f>IF($U64="Complete",(Instructions!$D$8),"")</f>
        <v/>
      </c>
      <c r="B64" s="66">
        <f>IF($U64="Complete",1,(Instructions!$D$8))</f>
        <v>42551</v>
      </c>
      <c r="C64" s="71" t="s">
        <v>738</v>
      </c>
      <c r="D64" s="71" t="s">
        <v>739</v>
      </c>
      <c r="E64" s="71" t="s">
        <v>151</v>
      </c>
      <c r="F64" s="71" t="s">
        <v>740</v>
      </c>
      <c r="G64" s="71"/>
      <c r="H64" s="71" t="s">
        <v>741</v>
      </c>
      <c r="I64" s="72"/>
      <c r="J64" s="76">
        <v>42461</v>
      </c>
      <c r="K64" s="76">
        <v>43070</v>
      </c>
      <c r="L64" s="72">
        <f>21070+20870</f>
        <v>41940</v>
      </c>
      <c r="M64" s="72"/>
      <c r="N64" s="71" t="s">
        <v>58</v>
      </c>
      <c r="O64" s="77" t="s">
        <v>56</v>
      </c>
      <c r="P64" s="71" t="s">
        <v>742</v>
      </c>
      <c r="Q64" s="71" t="s">
        <v>743</v>
      </c>
      <c r="R64" s="84">
        <v>1</v>
      </c>
      <c r="S64" s="84">
        <v>0</v>
      </c>
      <c r="T64" s="84">
        <v>2</v>
      </c>
      <c r="U64" s="55" t="s">
        <v>93</v>
      </c>
      <c r="V64" s="55" t="s">
        <v>744</v>
      </c>
      <c r="W64" s="55" t="s">
        <v>745</v>
      </c>
      <c r="X64" s="67" t="s">
        <v>746</v>
      </c>
      <c r="Y64" s="65" t="s">
        <v>746</v>
      </c>
      <c r="Z64" s="55" t="s">
        <v>746</v>
      </c>
      <c r="AA64" s="99">
        <v>0</v>
      </c>
      <c r="AB64" s="99"/>
      <c r="AC64" s="99">
        <v>5</v>
      </c>
      <c r="AD64" s="99">
        <v>10</v>
      </c>
      <c r="AE64" s="99">
        <v>60</v>
      </c>
      <c r="AF64" s="99">
        <f t="shared" si="0"/>
        <v>75</v>
      </c>
      <c r="AG64" s="55" t="s">
        <v>747</v>
      </c>
      <c r="AH64" s="55" t="s">
        <v>748</v>
      </c>
      <c r="AI64" s="101" t="s">
        <v>749</v>
      </c>
      <c r="AJ64" s="55" t="s">
        <v>97</v>
      </c>
      <c r="AK64" s="71"/>
      <c r="AL64" s="71"/>
      <c r="AM64" s="71"/>
      <c r="AN64" s="82"/>
    </row>
    <row r="65" spans="1:40" s="38" customFormat="1" ht="184" x14ac:dyDescent="0.25">
      <c r="A65" s="66" t="str">
        <f>IF($U65="Complete",(Instructions!$D$8),"")</f>
        <v/>
      </c>
      <c r="B65" s="66">
        <f>IF($U65="Complete",1,(Instructions!$D$8))</f>
        <v>42551</v>
      </c>
      <c r="C65" s="71" t="s">
        <v>738</v>
      </c>
      <c r="D65" s="71" t="s">
        <v>750</v>
      </c>
      <c r="E65" s="71" t="s">
        <v>151</v>
      </c>
      <c r="F65" s="71" t="s">
        <v>751</v>
      </c>
      <c r="G65" s="71"/>
      <c r="H65" s="71" t="s">
        <v>741</v>
      </c>
      <c r="I65" s="71"/>
      <c r="J65" s="76">
        <v>42461</v>
      </c>
      <c r="K65" s="76">
        <v>43070</v>
      </c>
      <c r="L65" s="72">
        <f>31310+40490</f>
        <v>71800</v>
      </c>
      <c r="M65" s="72" t="s">
        <v>752</v>
      </c>
      <c r="N65" s="71" t="s">
        <v>50</v>
      </c>
      <c r="O65" s="77" t="s">
        <v>753</v>
      </c>
      <c r="P65" s="71" t="s">
        <v>754</v>
      </c>
      <c r="Q65" s="71" t="s">
        <v>755</v>
      </c>
      <c r="R65" s="84">
        <v>0</v>
      </c>
      <c r="S65" s="84">
        <v>0</v>
      </c>
      <c r="T65" s="84">
        <v>7</v>
      </c>
      <c r="U65" s="55" t="s">
        <v>93</v>
      </c>
      <c r="V65" s="55" t="s">
        <v>756</v>
      </c>
      <c r="W65" s="111" t="s">
        <v>757</v>
      </c>
      <c r="X65" s="55" t="s">
        <v>746</v>
      </c>
      <c r="Y65" s="55" t="s">
        <v>746</v>
      </c>
      <c r="Z65" s="55" t="s">
        <v>746</v>
      </c>
      <c r="AA65" s="99">
        <v>0</v>
      </c>
      <c r="AB65" s="99"/>
      <c r="AC65" s="99">
        <v>5</v>
      </c>
      <c r="AD65" s="99">
        <v>10</v>
      </c>
      <c r="AE65" s="99">
        <v>188</v>
      </c>
      <c r="AF65" s="99">
        <f t="shared" si="0"/>
        <v>203</v>
      </c>
      <c r="AG65" s="55" t="s">
        <v>758</v>
      </c>
      <c r="AH65" s="55" t="s">
        <v>759</v>
      </c>
      <c r="AI65" s="101" t="s">
        <v>760</v>
      </c>
      <c r="AJ65" s="98" t="s">
        <v>761</v>
      </c>
      <c r="AK65" s="82"/>
      <c r="AL65" s="82"/>
      <c r="AM65" s="82"/>
      <c r="AN65" s="82"/>
    </row>
    <row r="66" spans="1:40" s="38" customFormat="1" ht="253" x14ac:dyDescent="0.25">
      <c r="A66" s="66" t="str">
        <f>IF($U66="Complete",(Instructions!$D$8),"")</f>
        <v/>
      </c>
      <c r="B66" s="66">
        <f>IF($U66="Complete",1,(Instructions!$D$8))</f>
        <v>42551</v>
      </c>
      <c r="C66" s="71" t="s">
        <v>738</v>
      </c>
      <c r="D66" s="71" t="s">
        <v>762</v>
      </c>
      <c r="E66" s="71" t="s">
        <v>151</v>
      </c>
      <c r="F66" s="71" t="s">
        <v>763</v>
      </c>
      <c r="G66" s="71"/>
      <c r="H66" s="71" t="s">
        <v>741</v>
      </c>
      <c r="I66" s="71"/>
      <c r="J66" s="76">
        <v>42461</v>
      </c>
      <c r="K66" s="76">
        <v>43070</v>
      </c>
      <c r="L66" s="72">
        <f>53220+70140</f>
        <v>123360</v>
      </c>
      <c r="M66" s="72" t="s">
        <v>764</v>
      </c>
      <c r="N66" s="71" t="s">
        <v>50</v>
      </c>
      <c r="O66" s="77" t="s">
        <v>59</v>
      </c>
      <c r="P66" s="71" t="s">
        <v>765</v>
      </c>
      <c r="Q66" s="71" t="s">
        <v>766</v>
      </c>
      <c r="R66" s="84">
        <v>1</v>
      </c>
      <c r="S66" s="84">
        <v>0</v>
      </c>
      <c r="T66" s="84">
        <v>0</v>
      </c>
      <c r="U66" s="55" t="s">
        <v>93</v>
      </c>
      <c r="V66" s="55" t="s">
        <v>767</v>
      </c>
      <c r="W66" s="111" t="s">
        <v>768</v>
      </c>
      <c r="X66" s="55" t="s">
        <v>746</v>
      </c>
      <c r="Y66" s="55" t="s">
        <v>746</v>
      </c>
      <c r="Z66" s="55" t="s">
        <v>746</v>
      </c>
      <c r="AA66" s="99">
        <v>0</v>
      </c>
      <c r="AB66" s="99"/>
      <c r="AC66" s="99">
        <v>5</v>
      </c>
      <c r="AD66" s="99">
        <v>10</v>
      </c>
      <c r="AE66" s="99">
        <v>41</v>
      </c>
      <c r="AF66" s="99">
        <f t="shared" ref="AF66:AF68" si="1">SUM(AA66:AE66)</f>
        <v>56</v>
      </c>
      <c r="AG66" s="55" t="s">
        <v>769</v>
      </c>
      <c r="AH66" s="55" t="s">
        <v>770</v>
      </c>
      <c r="AI66" s="55"/>
      <c r="AJ66" s="55" t="s">
        <v>771</v>
      </c>
      <c r="AK66" s="82"/>
      <c r="AL66" s="82"/>
      <c r="AM66" s="82"/>
      <c r="AN66" s="82"/>
    </row>
    <row r="67" spans="1:40" s="38" customFormat="1" ht="138" x14ac:dyDescent="0.25">
      <c r="A67" s="66" t="str">
        <f>IF($U67="Complete",(Instructions!$D$8),"")</f>
        <v/>
      </c>
      <c r="B67" s="66">
        <f>IF($U67="Complete",1,(Instructions!$D$8))</f>
        <v>42551</v>
      </c>
      <c r="C67" s="71" t="s">
        <v>738</v>
      </c>
      <c r="D67" s="71" t="s">
        <v>772</v>
      </c>
      <c r="E67" s="71" t="s">
        <v>151</v>
      </c>
      <c r="F67" s="71" t="s">
        <v>773</v>
      </c>
      <c r="G67" s="71"/>
      <c r="H67" s="71" t="s">
        <v>741</v>
      </c>
      <c r="I67" s="71"/>
      <c r="J67" s="76">
        <v>42461</v>
      </c>
      <c r="K67" s="76">
        <v>43070</v>
      </c>
      <c r="L67" s="72">
        <f>4165+4125</f>
        <v>8290</v>
      </c>
      <c r="M67" s="72"/>
      <c r="N67" s="71" t="s">
        <v>58</v>
      </c>
      <c r="O67" s="77"/>
      <c r="P67" s="71" t="s">
        <v>774</v>
      </c>
      <c r="Q67" s="71" t="s">
        <v>775</v>
      </c>
      <c r="R67" s="84">
        <v>0</v>
      </c>
      <c r="S67" s="84">
        <v>0</v>
      </c>
      <c r="T67" s="84">
        <v>5</v>
      </c>
      <c r="U67" s="55" t="s">
        <v>93</v>
      </c>
      <c r="V67" s="55" t="s">
        <v>776</v>
      </c>
      <c r="W67" s="111" t="s">
        <v>777</v>
      </c>
      <c r="X67" s="55" t="s">
        <v>746</v>
      </c>
      <c r="Y67" s="55" t="s">
        <v>746</v>
      </c>
      <c r="Z67" s="55" t="s">
        <v>746</v>
      </c>
      <c r="AA67" s="99">
        <v>0</v>
      </c>
      <c r="AB67" s="99"/>
      <c r="AC67" s="99">
        <v>5</v>
      </c>
      <c r="AD67" s="99">
        <v>10</v>
      </c>
      <c r="AE67" s="99">
        <v>55</v>
      </c>
      <c r="AF67" s="99">
        <f t="shared" si="1"/>
        <v>70</v>
      </c>
      <c r="AG67" s="55" t="s">
        <v>778</v>
      </c>
      <c r="AH67" s="55" t="s">
        <v>779</v>
      </c>
      <c r="AI67" s="55"/>
      <c r="AJ67" s="55"/>
      <c r="AK67" s="82"/>
      <c r="AL67" s="82"/>
      <c r="AM67" s="82"/>
      <c r="AN67" s="82"/>
    </row>
    <row r="68" spans="1:40" s="38" customFormat="1" ht="184" x14ac:dyDescent="0.25">
      <c r="A68" s="66" t="str">
        <f>IF($U68="Complete",(Instructions!$D$8),"")</f>
        <v/>
      </c>
      <c r="B68" s="66">
        <f>IF($U68="Complete",1,(Instructions!$D$8))</f>
        <v>42551</v>
      </c>
      <c r="C68" s="71" t="s">
        <v>738</v>
      </c>
      <c r="D68" s="71" t="s">
        <v>780</v>
      </c>
      <c r="E68" s="112" t="s">
        <v>151</v>
      </c>
      <c r="F68" s="71" t="s">
        <v>781</v>
      </c>
      <c r="G68" s="71"/>
      <c r="H68" s="71" t="s">
        <v>741</v>
      </c>
      <c r="I68" s="71"/>
      <c r="J68" s="76">
        <v>42461</v>
      </c>
      <c r="K68" s="76">
        <v>43070</v>
      </c>
      <c r="L68" s="72">
        <f>138880+162420</f>
        <v>301300</v>
      </c>
      <c r="M68" s="72" t="s">
        <v>782</v>
      </c>
      <c r="N68" s="71" t="s">
        <v>58</v>
      </c>
      <c r="O68" s="77" t="s">
        <v>54</v>
      </c>
      <c r="P68" s="71" t="s">
        <v>783</v>
      </c>
      <c r="Q68" s="71" t="s">
        <v>784</v>
      </c>
      <c r="R68" s="84">
        <v>0</v>
      </c>
      <c r="S68" s="84">
        <v>0</v>
      </c>
      <c r="T68" s="84">
        <v>22</v>
      </c>
      <c r="U68" s="55" t="s">
        <v>93</v>
      </c>
      <c r="V68" s="55" t="s">
        <v>785</v>
      </c>
      <c r="W68" s="111" t="s">
        <v>786</v>
      </c>
      <c r="X68" s="55" t="s">
        <v>787</v>
      </c>
      <c r="Y68" s="55" t="s">
        <v>746</v>
      </c>
      <c r="Z68" s="55" t="s">
        <v>746</v>
      </c>
      <c r="AA68" s="99">
        <v>0</v>
      </c>
      <c r="AB68" s="99"/>
      <c r="AC68" s="99">
        <v>5</v>
      </c>
      <c r="AD68" s="99">
        <v>10</v>
      </c>
      <c r="AE68" s="99">
        <v>122</v>
      </c>
      <c r="AF68" s="99">
        <f t="shared" si="1"/>
        <v>137</v>
      </c>
      <c r="AG68" s="55" t="s">
        <v>788</v>
      </c>
      <c r="AH68" s="55" t="s">
        <v>789</v>
      </c>
      <c r="AI68" s="55" t="s">
        <v>790</v>
      </c>
      <c r="AJ68" s="55"/>
      <c r="AK68" s="82"/>
      <c r="AL68" s="82"/>
      <c r="AM68" s="82"/>
      <c r="AN68" s="82"/>
    </row>
    <row r="69" spans="1:40" s="38" customFormat="1" ht="287.5" x14ac:dyDescent="0.25">
      <c r="A69" s="66" t="str">
        <f>IF($U69="Complete",(Instructions!$D$8),"")</f>
        <v/>
      </c>
      <c r="B69" s="66">
        <f>IF($U69="Complete",1,(Instructions!$D$8))</f>
        <v>42551</v>
      </c>
      <c r="C69" s="71" t="s">
        <v>738</v>
      </c>
      <c r="D69" s="71" t="s">
        <v>791</v>
      </c>
      <c r="E69" s="71" t="s">
        <v>151</v>
      </c>
      <c r="F69" s="71" t="s">
        <v>792</v>
      </c>
      <c r="G69" s="71"/>
      <c r="H69" s="71" t="s">
        <v>793</v>
      </c>
      <c r="I69" s="71" t="s">
        <v>97</v>
      </c>
      <c r="J69" s="76">
        <v>42370</v>
      </c>
      <c r="K69" s="76">
        <v>43070</v>
      </c>
      <c r="L69" s="113">
        <v>120000</v>
      </c>
      <c r="M69" s="72">
        <v>60000</v>
      </c>
      <c r="N69" s="71" t="s">
        <v>50</v>
      </c>
      <c r="O69" s="77" t="s">
        <v>58</v>
      </c>
      <c r="P69" s="71" t="s">
        <v>794</v>
      </c>
      <c r="Q69" s="71" t="s">
        <v>795</v>
      </c>
      <c r="R69" s="84"/>
      <c r="S69" s="84"/>
      <c r="T69" s="84">
        <v>6</v>
      </c>
      <c r="U69" s="64" t="s">
        <v>93</v>
      </c>
      <c r="V69" s="55" t="s">
        <v>796</v>
      </c>
      <c r="W69" s="55" t="s">
        <v>797</v>
      </c>
      <c r="X69" s="55" t="s">
        <v>396</v>
      </c>
      <c r="Y69" s="55" t="s">
        <v>396</v>
      </c>
      <c r="Z69" s="55" t="s">
        <v>396</v>
      </c>
      <c r="AA69" s="49">
        <v>1</v>
      </c>
      <c r="AB69" s="49">
        <v>5</v>
      </c>
      <c r="AC69" s="49">
        <v>100</v>
      </c>
      <c r="AD69" s="49">
        <v>5</v>
      </c>
      <c r="AE69" s="49">
        <v>5</v>
      </c>
      <c r="AF69" s="99">
        <v>116</v>
      </c>
      <c r="AG69" s="55" t="s">
        <v>798</v>
      </c>
      <c r="AH69" s="55" t="s">
        <v>799</v>
      </c>
      <c r="AI69" s="55" t="s">
        <v>800</v>
      </c>
      <c r="AJ69" s="55" t="s">
        <v>801</v>
      </c>
      <c r="AK69" s="82"/>
      <c r="AL69" s="82"/>
      <c r="AM69" s="82"/>
      <c r="AN69" s="82"/>
    </row>
    <row r="70" spans="1:40" s="38" customFormat="1" x14ac:dyDescent="0.25">
      <c r="A70" s="66" t="str">
        <f>IF($U70="Complete",(Instructions!$D$8),"")</f>
        <v/>
      </c>
      <c r="B70" s="66">
        <f>IF($U70="Complete",1,(Instructions!$D$8))</f>
        <v>42551</v>
      </c>
      <c r="C70" s="71"/>
      <c r="D70" s="71"/>
      <c r="E70" s="78"/>
      <c r="F70" s="71"/>
      <c r="G70" s="71"/>
      <c r="H70" s="78"/>
      <c r="I70" s="79"/>
      <c r="J70" s="80"/>
      <c r="K70" s="76"/>
      <c r="L70" s="78"/>
      <c r="M70" s="78"/>
      <c r="N70" s="78"/>
      <c r="O70" s="79"/>
      <c r="P70" s="78"/>
      <c r="Q70" s="78"/>
      <c r="R70" s="85"/>
      <c r="S70" s="85"/>
      <c r="T70" s="85"/>
      <c r="U70" s="81"/>
      <c r="V70" s="82"/>
      <c r="W70" s="82"/>
      <c r="X70" s="82"/>
      <c r="Y70" s="82"/>
      <c r="Z70" s="82"/>
      <c r="AA70" s="83"/>
      <c r="AB70" s="83"/>
      <c r="AC70" s="83"/>
      <c r="AD70" s="83"/>
      <c r="AE70" s="83"/>
      <c r="AF70" s="83"/>
      <c r="AG70" s="82"/>
      <c r="AH70" s="82"/>
      <c r="AI70" s="82"/>
      <c r="AJ70" s="82"/>
      <c r="AK70" s="82"/>
      <c r="AL70" s="82"/>
      <c r="AM70" s="82"/>
      <c r="AN70" s="82"/>
    </row>
    <row r="71" spans="1:40" s="38" customFormat="1" x14ac:dyDescent="0.25">
      <c r="A71" s="66" t="str">
        <f>IF($U71="Complete",(Instructions!$D$8),"")</f>
        <v/>
      </c>
      <c r="B71" s="66">
        <f>IF($U71="Complete",1,(Instructions!$D$8))</f>
        <v>42551</v>
      </c>
      <c r="C71" s="71"/>
      <c r="D71" s="71"/>
      <c r="E71" s="78"/>
      <c r="F71" s="71"/>
      <c r="G71" s="71"/>
      <c r="H71" s="78"/>
      <c r="I71" s="79"/>
      <c r="J71" s="80"/>
      <c r="K71" s="76"/>
      <c r="L71" s="78"/>
      <c r="M71" s="78"/>
      <c r="N71" s="78"/>
      <c r="O71" s="79"/>
      <c r="P71" s="78"/>
      <c r="Q71" s="78"/>
      <c r="R71" s="85"/>
      <c r="S71" s="85"/>
      <c r="T71" s="85"/>
      <c r="U71" s="81"/>
      <c r="V71" s="82"/>
      <c r="W71" s="82"/>
      <c r="X71" s="82"/>
      <c r="Y71" s="82"/>
      <c r="Z71" s="82"/>
      <c r="AA71" s="83"/>
      <c r="AB71" s="83"/>
      <c r="AC71" s="83"/>
      <c r="AD71" s="83"/>
      <c r="AE71" s="83"/>
      <c r="AF71" s="83"/>
      <c r="AG71" s="82"/>
      <c r="AH71" s="82"/>
      <c r="AI71" s="82"/>
      <c r="AJ71" s="82"/>
      <c r="AK71" s="82"/>
      <c r="AL71" s="82"/>
      <c r="AM71" s="82"/>
      <c r="AN71" s="82"/>
    </row>
    <row r="72" spans="1:40" s="38" customFormat="1" x14ac:dyDescent="0.25">
      <c r="A72" s="66" t="str">
        <f>IF($U72="Complete",(Instructions!$D$8),"")</f>
        <v/>
      </c>
      <c r="B72" s="66">
        <f>IF($U72="Complete",1,(Instructions!$D$8))</f>
        <v>42551</v>
      </c>
      <c r="C72" s="71"/>
      <c r="D72" s="71"/>
      <c r="E72" s="78"/>
      <c r="F72" s="71"/>
      <c r="G72" s="71"/>
      <c r="H72" s="78"/>
      <c r="I72" s="79"/>
      <c r="J72" s="80"/>
      <c r="K72" s="76"/>
      <c r="L72" s="78"/>
      <c r="M72" s="78"/>
      <c r="N72" s="78"/>
      <c r="O72" s="79"/>
      <c r="P72" s="78"/>
      <c r="Q72" s="78"/>
      <c r="R72" s="85"/>
      <c r="S72" s="85"/>
      <c r="T72" s="85"/>
      <c r="U72" s="81"/>
      <c r="V72" s="82"/>
      <c r="W72" s="82"/>
      <c r="X72" s="82"/>
      <c r="Y72" s="82"/>
      <c r="Z72" s="82"/>
      <c r="AA72" s="83"/>
      <c r="AB72" s="83"/>
      <c r="AC72" s="83"/>
      <c r="AD72" s="83"/>
      <c r="AE72" s="83"/>
      <c r="AF72" s="83"/>
      <c r="AG72" s="82"/>
      <c r="AH72" s="82"/>
      <c r="AI72" s="82"/>
      <c r="AJ72" s="82"/>
      <c r="AK72" s="82"/>
      <c r="AL72" s="82"/>
      <c r="AM72" s="82"/>
      <c r="AN72" s="82"/>
    </row>
    <row r="73" spans="1:40" s="38" customFormat="1" x14ac:dyDescent="0.25">
      <c r="A73" s="66" t="str">
        <f>IF($U73="Complete",(Instructions!$D$8),"")</f>
        <v/>
      </c>
      <c r="B73" s="66">
        <f>IF($U73="Complete",1,(Instructions!$D$8))</f>
        <v>42551</v>
      </c>
      <c r="C73" s="71"/>
      <c r="D73" s="71"/>
      <c r="E73" s="78"/>
      <c r="F73" s="71"/>
      <c r="G73" s="71"/>
      <c r="H73" s="78"/>
      <c r="I73" s="79"/>
      <c r="J73" s="80"/>
      <c r="K73" s="76"/>
      <c r="L73" s="78"/>
      <c r="M73" s="78"/>
      <c r="N73" s="78"/>
      <c r="O73" s="79"/>
      <c r="P73" s="78"/>
      <c r="Q73" s="78"/>
      <c r="R73" s="85"/>
      <c r="S73" s="85"/>
      <c r="T73" s="85"/>
      <c r="U73" s="81"/>
      <c r="V73" s="82"/>
      <c r="W73" s="82"/>
      <c r="X73" s="82"/>
      <c r="Y73" s="82"/>
      <c r="Z73" s="82"/>
      <c r="AA73" s="83"/>
      <c r="AB73" s="83"/>
      <c r="AC73" s="83"/>
      <c r="AD73" s="83"/>
      <c r="AE73" s="83"/>
      <c r="AF73" s="83"/>
      <c r="AG73" s="82"/>
      <c r="AH73" s="82"/>
      <c r="AI73" s="82"/>
      <c r="AJ73" s="82"/>
      <c r="AK73" s="82"/>
      <c r="AL73" s="82"/>
      <c r="AM73" s="82"/>
      <c r="AN73" s="82"/>
    </row>
    <row r="74" spans="1:40" s="38" customFormat="1" x14ac:dyDescent="0.25">
      <c r="A74" s="66" t="str">
        <f>IF($U74="Complete",(Instructions!$D$8),"")</f>
        <v/>
      </c>
      <c r="B74" s="66">
        <f>IF($U74="Complete",1,(Instructions!$D$8))</f>
        <v>42551</v>
      </c>
      <c r="C74" s="71"/>
      <c r="D74" s="71"/>
      <c r="E74" s="78"/>
      <c r="F74" s="71"/>
      <c r="G74" s="71"/>
      <c r="H74" s="78"/>
      <c r="I74" s="79"/>
      <c r="J74" s="80"/>
      <c r="K74" s="80"/>
      <c r="L74" s="78"/>
      <c r="M74" s="78"/>
      <c r="N74" s="78"/>
      <c r="O74" s="79"/>
      <c r="P74" s="78"/>
      <c r="Q74" s="78"/>
      <c r="R74" s="85"/>
      <c r="S74" s="85"/>
      <c r="T74" s="85"/>
      <c r="U74" s="81"/>
      <c r="V74" s="82"/>
      <c r="W74" s="82"/>
      <c r="X74" s="82"/>
      <c r="Y74" s="82"/>
      <c r="Z74" s="82"/>
      <c r="AA74" s="83"/>
      <c r="AB74" s="83"/>
      <c r="AC74" s="83"/>
      <c r="AD74" s="83"/>
      <c r="AE74" s="83"/>
      <c r="AF74" s="83"/>
      <c r="AG74" s="82"/>
      <c r="AH74" s="82"/>
      <c r="AI74" s="82"/>
      <c r="AJ74" s="82"/>
      <c r="AK74" s="82"/>
      <c r="AL74" s="82"/>
      <c r="AM74" s="82"/>
      <c r="AN74" s="82"/>
    </row>
    <row r="75" spans="1:40" s="38" customFormat="1" x14ac:dyDescent="0.25">
      <c r="A75" s="66" t="str">
        <f>IF($U75="Complete",(Instructions!$D$8),"")</f>
        <v/>
      </c>
      <c r="B75" s="66">
        <f>IF($U75="Complete",1,(Instructions!$D$8))</f>
        <v>42551</v>
      </c>
      <c r="C75" s="71"/>
      <c r="D75" s="71"/>
      <c r="E75" s="78"/>
      <c r="F75" s="71"/>
      <c r="G75" s="71"/>
      <c r="H75" s="78"/>
      <c r="I75" s="79"/>
      <c r="J75" s="80"/>
      <c r="K75" s="80"/>
      <c r="L75" s="78"/>
      <c r="M75" s="78"/>
      <c r="N75" s="78"/>
      <c r="O75" s="79"/>
      <c r="P75" s="78"/>
      <c r="Q75" s="78"/>
      <c r="R75" s="85"/>
      <c r="S75" s="85"/>
      <c r="T75" s="85"/>
      <c r="U75" s="81"/>
      <c r="V75" s="82"/>
      <c r="W75" s="82"/>
      <c r="X75" s="82"/>
      <c r="Y75" s="82"/>
      <c r="Z75" s="82"/>
      <c r="AA75" s="83"/>
      <c r="AB75" s="83"/>
      <c r="AC75" s="83"/>
      <c r="AD75" s="83"/>
      <c r="AE75" s="83"/>
      <c r="AF75" s="83"/>
      <c r="AG75" s="82"/>
      <c r="AH75" s="82"/>
      <c r="AI75" s="82"/>
      <c r="AJ75" s="82"/>
      <c r="AK75" s="82"/>
      <c r="AL75" s="82"/>
      <c r="AM75" s="82"/>
      <c r="AN75" s="82"/>
    </row>
    <row r="76" spans="1:40" s="38" customFormat="1" x14ac:dyDescent="0.25">
      <c r="A76" s="66" t="str">
        <f>IF($U76="Complete",(Instructions!$D$8),"")</f>
        <v/>
      </c>
      <c r="B76" s="66">
        <f>IF($U76="Complete",1,(Instructions!$D$8))</f>
        <v>42551</v>
      </c>
      <c r="C76" s="71"/>
      <c r="D76" s="71"/>
      <c r="E76" s="78"/>
      <c r="F76" s="71"/>
      <c r="G76" s="71"/>
      <c r="H76" s="78"/>
      <c r="I76" s="79"/>
      <c r="J76" s="80"/>
      <c r="K76" s="80"/>
      <c r="L76" s="78"/>
      <c r="M76" s="78"/>
      <c r="N76" s="78"/>
      <c r="O76" s="79"/>
      <c r="P76" s="78"/>
      <c r="Q76" s="78"/>
      <c r="R76" s="85"/>
      <c r="S76" s="85"/>
      <c r="T76" s="85"/>
      <c r="U76" s="81"/>
      <c r="V76" s="82"/>
      <c r="W76" s="82"/>
      <c r="X76" s="82"/>
      <c r="Y76" s="82"/>
      <c r="Z76" s="82"/>
      <c r="AA76" s="83"/>
      <c r="AB76" s="83"/>
      <c r="AC76" s="83"/>
      <c r="AD76" s="83"/>
      <c r="AE76" s="83"/>
      <c r="AF76" s="83"/>
      <c r="AG76" s="82"/>
      <c r="AH76" s="82"/>
      <c r="AI76" s="82"/>
      <c r="AJ76" s="82"/>
      <c r="AK76" s="82"/>
      <c r="AL76" s="82"/>
      <c r="AM76" s="82"/>
      <c r="AN76" s="82"/>
    </row>
    <row r="77" spans="1:40" s="38" customFormat="1" x14ac:dyDescent="0.25">
      <c r="A77" s="66" t="str">
        <f>IF($U77="Complete",(Instructions!$D$8),"")</f>
        <v/>
      </c>
      <c r="B77" s="66">
        <f>IF($U77="Complete",1,(Instructions!$D$8))</f>
        <v>42551</v>
      </c>
      <c r="C77" s="71"/>
      <c r="D77" s="71"/>
      <c r="E77" s="78"/>
      <c r="F77" s="71"/>
      <c r="G77" s="71"/>
      <c r="H77" s="78"/>
      <c r="I77" s="79"/>
      <c r="J77" s="80"/>
      <c r="K77" s="80"/>
      <c r="L77" s="78"/>
      <c r="M77" s="78"/>
      <c r="N77" s="78"/>
      <c r="O77" s="79"/>
      <c r="P77" s="78"/>
      <c r="Q77" s="78"/>
      <c r="R77" s="85"/>
      <c r="S77" s="85"/>
      <c r="T77" s="85"/>
      <c r="U77" s="81"/>
      <c r="V77" s="82"/>
      <c r="W77" s="82"/>
      <c r="X77" s="82"/>
      <c r="Y77" s="82"/>
      <c r="Z77" s="82"/>
      <c r="AA77" s="83"/>
      <c r="AB77" s="83"/>
      <c r="AC77" s="83"/>
      <c r="AD77" s="83"/>
      <c r="AE77" s="83"/>
      <c r="AF77" s="83"/>
      <c r="AG77" s="82"/>
      <c r="AH77" s="82"/>
      <c r="AI77" s="82"/>
      <c r="AJ77" s="82"/>
      <c r="AK77" s="82"/>
      <c r="AL77" s="82"/>
      <c r="AM77" s="82"/>
      <c r="AN77" s="82"/>
    </row>
    <row r="78" spans="1:40" s="38" customFormat="1" x14ac:dyDescent="0.25">
      <c r="A78" s="66" t="str">
        <f>IF($U78="Complete",(Instructions!$D$8),"")</f>
        <v/>
      </c>
      <c r="B78" s="66">
        <f>IF($U78="Complete",1,(Instructions!$D$8))</f>
        <v>42551</v>
      </c>
      <c r="C78" s="71"/>
      <c r="D78" s="71"/>
      <c r="E78" s="78"/>
      <c r="F78" s="71"/>
      <c r="G78" s="71"/>
      <c r="H78" s="78"/>
      <c r="I78" s="79"/>
      <c r="J78" s="80"/>
      <c r="K78" s="80"/>
      <c r="L78" s="78"/>
      <c r="M78" s="78"/>
      <c r="N78" s="78"/>
      <c r="O78" s="79"/>
      <c r="P78" s="78"/>
      <c r="Q78" s="78"/>
      <c r="R78" s="85"/>
      <c r="S78" s="85"/>
      <c r="T78" s="85"/>
      <c r="U78" s="81"/>
      <c r="V78" s="82"/>
      <c r="W78" s="82"/>
      <c r="X78" s="82"/>
      <c r="Y78" s="82"/>
      <c r="Z78" s="82"/>
      <c r="AA78" s="83"/>
      <c r="AB78" s="83"/>
      <c r="AC78" s="83"/>
      <c r="AD78" s="83"/>
      <c r="AE78" s="83"/>
      <c r="AF78" s="83"/>
      <c r="AG78" s="82"/>
      <c r="AH78" s="82"/>
      <c r="AI78" s="82"/>
      <c r="AJ78" s="82"/>
      <c r="AK78" s="82"/>
      <c r="AL78" s="82"/>
      <c r="AM78" s="82"/>
      <c r="AN78" s="82"/>
    </row>
    <row r="79" spans="1:40" s="38" customFormat="1" x14ac:dyDescent="0.25">
      <c r="A79" s="66" t="str">
        <f>IF($U79="Complete",(Instructions!$D$8),"")</f>
        <v/>
      </c>
      <c r="B79" s="66">
        <f>IF($U79="Complete",1,(Instructions!$D$8))</f>
        <v>42551</v>
      </c>
      <c r="C79" s="71"/>
      <c r="D79" s="71"/>
      <c r="E79" s="78"/>
      <c r="F79" s="71"/>
      <c r="G79" s="71"/>
      <c r="H79" s="78"/>
      <c r="I79" s="79"/>
      <c r="J79" s="80"/>
      <c r="K79" s="80"/>
      <c r="L79" s="78"/>
      <c r="M79" s="78"/>
      <c r="N79" s="78"/>
      <c r="O79" s="79"/>
      <c r="P79" s="78"/>
      <c r="Q79" s="78"/>
      <c r="R79" s="85"/>
      <c r="S79" s="85"/>
      <c r="T79" s="85"/>
      <c r="U79" s="81"/>
      <c r="V79" s="82"/>
      <c r="W79" s="82"/>
      <c r="X79" s="82"/>
      <c r="Y79" s="82"/>
      <c r="Z79" s="82"/>
      <c r="AA79" s="83"/>
      <c r="AB79" s="83"/>
      <c r="AC79" s="83"/>
      <c r="AD79" s="83"/>
      <c r="AE79" s="83"/>
      <c r="AF79" s="83"/>
      <c r="AG79" s="82"/>
      <c r="AH79" s="82"/>
      <c r="AI79" s="82"/>
      <c r="AJ79" s="82"/>
      <c r="AK79" s="82"/>
      <c r="AL79" s="82"/>
      <c r="AM79" s="82"/>
      <c r="AN79" s="82"/>
    </row>
    <row r="80" spans="1:40" s="38" customFormat="1" x14ac:dyDescent="0.25">
      <c r="A80" s="66" t="str">
        <f>IF($U80="Complete",(Instructions!$D$8),"")</f>
        <v/>
      </c>
      <c r="B80" s="66">
        <f>IF($U80="Complete",1,(Instructions!$D$8))</f>
        <v>42551</v>
      </c>
      <c r="C80" s="71"/>
      <c r="D80" s="71"/>
      <c r="E80" s="78"/>
      <c r="F80" s="71"/>
      <c r="G80" s="71"/>
      <c r="H80" s="78"/>
      <c r="I80" s="79"/>
      <c r="J80" s="80"/>
      <c r="K80" s="80"/>
      <c r="L80" s="78"/>
      <c r="M80" s="78"/>
      <c r="N80" s="78"/>
      <c r="O80" s="79"/>
      <c r="P80" s="78"/>
      <c r="Q80" s="78"/>
      <c r="R80" s="85"/>
      <c r="S80" s="85"/>
      <c r="T80" s="85"/>
      <c r="U80" s="81"/>
      <c r="V80" s="82"/>
      <c r="W80" s="82"/>
      <c r="X80" s="82"/>
      <c r="Y80" s="82"/>
      <c r="Z80" s="82"/>
      <c r="AA80" s="83"/>
      <c r="AB80" s="83"/>
      <c r="AC80" s="83"/>
      <c r="AD80" s="83"/>
      <c r="AE80" s="83"/>
      <c r="AF80" s="83"/>
      <c r="AG80" s="82"/>
      <c r="AH80" s="82"/>
      <c r="AI80" s="82"/>
      <c r="AJ80" s="82"/>
      <c r="AK80" s="82"/>
      <c r="AL80" s="82"/>
      <c r="AM80" s="82"/>
      <c r="AN80" s="82"/>
    </row>
    <row r="81" spans="1:40" s="38" customFormat="1" x14ac:dyDescent="0.25">
      <c r="A81" s="66" t="str">
        <f>IF($U81="Complete",(Instructions!$D$8),"")</f>
        <v/>
      </c>
      <c r="B81" s="66">
        <f>IF($U81="Complete",1,(Instructions!$D$8))</f>
        <v>42551</v>
      </c>
      <c r="C81" s="71"/>
      <c r="D81" s="71"/>
      <c r="E81" s="78"/>
      <c r="F81" s="71"/>
      <c r="G81" s="71"/>
      <c r="H81" s="78"/>
      <c r="I81" s="79"/>
      <c r="J81" s="80"/>
      <c r="K81" s="80"/>
      <c r="L81" s="78"/>
      <c r="M81" s="78"/>
      <c r="N81" s="78"/>
      <c r="O81" s="79"/>
      <c r="P81" s="78"/>
      <c r="Q81" s="78"/>
      <c r="R81" s="85"/>
      <c r="S81" s="85"/>
      <c r="T81" s="85"/>
      <c r="U81" s="81"/>
      <c r="V81" s="82"/>
      <c r="W81" s="82"/>
      <c r="X81" s="82"/>
      <c r="Y81" s="82"/>
      <c r="Z81" s="82"/>
      <c r="AA81" s="83"/>
      <c r="AB81" s="83"/>
      <c r="AC81" s="83"/>
      <c r="AD81" s="83"/>
      <c r="AE81" s="83"/>
      <c r="AF81" s="83"/>
      <c r="AG81" s="82"/>
      <c r="AH81" s="82"/>
      <c r="AI81" s="82"/>
      <c r="AJ81" s="82"/>
      <c r="AK81" s="82"/>
      <c r="AL81" s="82"/>
      <c r="AM81" s="82"/>
      <c r="AN81" s="82"/>
    </row>
    <row r="82" spans="1:40" s="38" customFormat="1" x14ac:dyDescent="0.25">
      <c r="A82" s="66" t="str">
        <f>IF($U82="Complete",(Instructions!$D$8),"")</f>
        <v/>
      </c>
      <c r="B82" s="66">
        <f>IF($U82="Complete",1,(Instructions!$D$8))</f>
        <v>42551</v>
      </c>
      <c r="C82" s="71"/>
      <c r="D82" s="71"/>
      <c r="E82" s="78"/>
      <c r="F82" s="71"/>
      <c r="G82" s="71"/>
      <c r="H82" s="78"/>
      <c r="I82" s="79"/>
      <c r="J82" s="80"/>
      <c r="K82" s="80"/>
      <c r="L82" s="78"/>
      <c r="M82" s="78"/>
      <c r="N82" s="78"/>
      <c r="O82" s="79"/>
      <c r="P82" s="78"/>
      <c r="Q82" s="78"/>
      <c r="R82" s="85"/>
      <c r="S82" s="85"/>
      <c r="T82" s="85"/>
      <c r="U82" s="81"/>
      <c r="V82" s="82"/>
      <c r="W82" s="82"/>
      <c r="X82" s="82"/>
      <c r="Y82" s="82"/>
      <c r="Z82" s="82"/>
      <c r="AA82" s="83"/>
      <c r="AB82" s="83"/>
      <c r="AC82" s="83"/>
      <c r="AD82" s="83"/>
      <c r="AE82" s="83"/>
      <c r="AF82" s="83"/>
      <c r="AG82" s="82"/>
      <c r="AH82" s="82"/>
      <c r="AI82" s="82"/>
      <c r="AJ82" s="82"/>
      <c r="AK82" s="82"/>
      <c r="AL82" s="82"/>
      <c r="AM82" s="82"/>
      <c r="AN82" s="82"/>
    </row>
    <row r="83" spans="1:40" s="38" customFormat="1" x14ac:dyDescent="0.25">
      <c r="A83" s="66" t="str">
        <f>IF($U83="Complete",(Instructions!$D$8),"")</f>
        <v/>
      </c>
      <c r="B83" s="66">
        <f>IF($U83="Complete",1,(Instructions!$D$8))</f>
        <v>42551</v>
      </c>
      <c r="C83" s="71"/>
      <c r="D83" s="71"/>
      <c r="E83" s="78"/>
      <c r="F83" s="71"/>
      <c r="G83" s="71"/>
      <c r="H83" s="78"/>
      <c r="I83" s="79"/>
      <c r="J83" s="80"/>
      <c r="K83" s="80"/>
      <c r="L83" s="78"/>
      <c r="M83" s="78"/>
      <c r="N83" s="78"/>
      <c r="O83" s="79"/>
      <c r="P83" s="78"/>
      <c r="Q83" s="78"/>
      <c r="R83" s="85"/>
      <c r="S83" s="85"/>
      <c r="T83" s="85"/>
      <c r="U83" s="81"/>
      <c r="V83" s="82"/>
      <c r="W83" s="82"/>
      <c r="X83" s="82"/>
      <c r="Y83" s="82"/>
      <c r="Z83" s="82"/>
      <c r="AA83" s="83"/>
      <c r="AB83" s="83"/>
      <c r="AC83" s="83"/>
      <c r="AD83" s="83"/>
      <c r="AE83" s="83"/>
      <c r="AF83" s="83"/>
      <c r="AG83" s="82"/>
      <c r="AH83" s="82"/>
      <c r="AI83" s="82"/>
      <c r="AJ83" s="82"/>
      <c r="AK83" s="82"/>
      <c r="AL83" s="82"/>
      <c r="AM83" s="82"/>
      <c r="AN83" s="82"/>
    </row>
    <row r="84" spans="1:40" s="38" customFormat="1" x14ac:dyDescent="0.25">
      <c r="A84" s="66" t="str">
        <f>IF($U84="Complete",(Instructions!$D$8),"")</f>
        <v/>
      </c>
      <c r="B84" s="66">
        <f>IF($U84="Complete",1,(Instructions!$D$8))</f>
        <v>42551</v>
      </c>
      <c r="C84" s="71"/>
      <c r="D84" s="71"/>
      <c r="E84" s="78"/>
      <c r="F84" s="71"/>
      <c r="G84" s="71"/>
      <c r="H84" s="78"/>
      <c r="I84" s="79"/>
      <c r="J84" s="80"/>
      <c r="K84" s="80"/>
      <c r="L84" s="78"/>
      <c r="M84" s="78"/>
      <c r="N84" s="78"/>
      <c r="O84" s="79"/>
      <c r="P84" s="78"/>
      <c r="Q84" s="78"/>
      <c r="R84" s="85"/>
      <c r="S84" s="85"/>
      <c r="T84" s="85"/>
      <c r="U84" s="81"/>
      <c r="V84" s="82"/>
      <c r="W84" s="82"/>
      <c r="X84" s="82"/>
      <c r="Y84" s="82"/>
      <c r="Z84" s="82"/>
      <c r="AA84" s="83"/>
      <c r="AB84" s="83"/>
      <c r="AC84" s="83"/>
      <c r="AD84" s="83"/>
      <c r="AE84" s="83"/>
      <c r="AF84" s="83"/>
      <c r="AG84" s="82"/>
      <c r="AH84" s="82"/>
      <c r="AI84" s="82"/>
      <c r="AJ84" s="82"/>
      <c r="AK84" s="82"/>
      <c r="AL84" s="82"/>
      <c r="AM84" s="82"/>
      <c r="AN84" s="82"/>
    </row>
    <row r="85" spans="1:40" s="38" customFormat="1" x14ac:dyDescent="0.25">
      <c r="A85" s="66" t="str">
        <f>IF($U85="Complete",(Instructions!$D$8),"")</f>
        <v/>
      </c>
      <c r="B85" s="66">
        <f>IF($U85="Complete",1,(Instructions!$D$8))</f>
        <v>42551</v>
      </c>
      <c r="C85" s="71"/>
      <c r="D85" s="71"/>
      <c r="E85" s="78"/>
      <c r="F85" s="71"/>
      <c r="G85" s="71"/>
      <c r="H85" s="78"/>
      <c r="I85" s="79"/>
      <c r="J85" s="80"/>
      <c r="K85" s="80"/>
      <c r="L85" s="78"/>
      <c r="M85" s="78"/>
      <c r="N85" s="78"/>
      <c r="O85" s="79"/>
      <c r="P85" s="78"/>
      <c r="Q85" s="78"/>
      <c r="R85" s="85"/>
      <c r="S85" s="85"/>
      <c r="T85" s="85"/>
      <c r="U85" s="81"/>
      <c r="V85" s="82"/>
      <c r="W85" s="82"/>
      <c r="X85" s="82"/>
      <c r="Y85" s="82"/>
      <c r="Z85" s="82"/>
      <c r="AA85" s="83"/>
      <c r="AB85" s="83"/>
      <c r="AC85" s="83"/>
      <c r="AD85" s="83"/>
      <c r="AE85" s="83"/>
      <c r="AF85" s="83"/>
      <c r="AG85" s="82"/>
      <c r="AH85" s="82"/>
      <c r="AI85" s="82"/>
      <c r="AJ85" s="82"/>
      <c r="AK85" s="82"/>
      <c r="AL85" s="82"/>
      <c r="AM85" s="82"/>
      <c r="AN85" s="82"/>
    </row>
    <row r="86" spans="1:40" s="38" customFormat="1" x14ac:dyDescent="0.25">
      <c r="A86" s="66" t="str">
        <f>IF($U86="Complete",(Instructions!$D$8),"")</f>
        <v/>
      </c>
      <c r="B86" s="66">
        <f>IF($U86="Complete",1,(Instructions!$D$8))</f>
        <v>42551</v>
      </c>
      <c r="C86" s="71"/>
      <c r="D86" s="71"/>
      <c r="E86" s="78"/>
      <c r="F86" s="71"/>
      <c r="G86" s="71"/>
      <c r="H86" s="78"/>
      <c r="I86" s="79"/>
      <c r="J86" s="80"/>
      <c r="K86" s="80"/>
      <c r="L86" s="78"/>
      <c r="M86" s="78"/>
      <c r="N86" s="78"/>
      <c r="O86" s="79"/>
      <c r="P86" s="78"/>
      <c r="Q86" s="78"/>
      <c r="R86" s="85"/>
      <c r="S86" s="85"/>
      <c r="T86" s="85"/>
      <c r="U86" s="81"/>
      <c r="V86" s="82"/>
      <c r="W86" s="82"/>
      <c r="X86" s="82"/>
      <c r="Y86" s="82"/>
      <c r="Z86" s="82"/>
      <c r="AA86" s="83"/>
      <c r="AB86" s="83"/>
      <c r="AC86" s="83"/>
      <c r="AD86" s="83"/>
      <c r="AE86" s="83"/>
      <c r="AF86" s="83"/>
      <c r="AG86" s="82"/>
      <c r="AH86" s="82"/>
      <c r="AI86" s="82"/>
      <c r="AJ86" s="82"/>
      <c r="AK86" s="82"/>
      <c r="AL86" s="82"/>
      <c r="AM86" s="82"/>
      <c r="AN86" s="82"/>
    </row>
    <row r="87" spans="1:40" s="38" customFormat="1" x14ac:dyDescent="0.25">
      <c r="A87" s="66" t="str">
        <f>IF($U87="Complete",(Instructions!$D$8),"")</f>
        <v/>
      </c>
      <c r="B87" s="66">
        <f>IF($U87="Complete",1,(Instructions!$D$8))</f>
        <v>42551</v>
      </c>
      <c r="C87" s="71"/>
      <c r="D87" s="71"/>
      <c r="E87" s="78"/>
      <c r="F87" s="71"/>
      <c r="G87" s="71"/>
      <c r="H87" s="78"/>
      <c r="I87" s="79"/>
      <c r="J87" s="80"/>
      <c r="K87" s="80"/>
      <c r="L87" s="78"/>
      <c r="M87" s="78"/>
      <c r="N87" s="78"/>
      <c r="O87" s="79"/>
      <c r="P87" s="78"/>
      <c r="Q87" s="78"/>
      <c r="R87" s="85"/>
      <c r="S87" s="85"/>
      <c r="T87" s="85"/>
      <c r="U87" s="81"/>
      <c r="V87" s="82"/>
      <c r="W87" s="82"/>
      <c r="X87" s="82"/>
      <c r="Y87" s="82"/>
      <c r="Z87" s="82"/>
      <c r="AA87" s="83"/>
      <c r="AB87" s="83"/>
      <c r="AC87" s="83"/>
      <c r="AD87" s="83"/>
      <c r="AE87" s="83"/>
      <c r="AF87" s="83"/>
      <c r="AG87" s="82"/>
      <c r="AH87" s="82"/>
      <c r="AI87" s="82"/>
      <c r="AJ87" s="82"/>
      <c r="AK87" s="82"/>
      <c r="AL87" s="82"/>
      <c r="AM87" s="82"/>
      <c r="AN87" s="82"/>
    </row>
    <row r="88" spans="1:40" s="38" customFormat="1" x14ac:dyDescent="0.25">
      <c r="A88" s="66" t="str">
        <f>IF($U88="Complete",(Instructions!$D$8),"")</f>
        <v/>
      </c>
      <c r="B88" s="66">
        <f>IF($U88="Complete",1,(Instructions!$D$8))</f>
        <v>42551</v>
      </c>
      <c r="C88" s="71"/>
      <c r="D88" s="71"/>
      <c r="E88" s="78"/>
      <c r="F88" s="71"/>
      <c r="G88" s="71"/>
      <c r="H88" s="78"/>
      <c r="I88" s="79"/>
      <c r="J88" s="80"/>
      <c r="K88" s="80"/>
      <c r="L88" s="78"/>
      <c r="M88" s="78"/>
      <c r="N88" s="78"/>
      <c r="O88" s="79"/>
      <c r="P88" s="78"/>
      <c r="Q88" s="78"/>
      <c r="R88" s="85"/>
      <c r="S88" s="85"/>
      <c r="T88" s="85"/>
      <c r="U88" s="81"/>
      <c r="V88" s="82"/>
      <c r="W88" s="82"/>
      <c r="X88" s="82"/>
      <c r="Y88" s="82"/>
      <c r="Z88" s="82"/>
      <c r="AA88" s="83"/>
      <c r="AB88" s="83"/>
      <c r="AC88" s="83"/>
      <c r="AD88" s="83"/>
      <c r="AE88" s="83"/>
      <c r="AF88" s="83"/>
      <c r="AG88" s="82"/>
      <c r="AH88" s="82"/>
      <c r="AI88" s="82"/>
      <c r="AJ88" s="82"/>
      <c r="AK88" s="82"/>
      <c r="AL88" s="82"/>
      <c r="AM88" s="82"/>
      <c r="AN88" s="82"/>
    </row>
    <row r="89" spans="1:40" s="38" customFormat="1" x14ac:dyDescent="0.25">
      <c r="A89" s="66" t="str">
        <f>IF($U89="Complete",(Instructions!$D$8),"")</f>
        <v/>
      </c>
      <c r="B89" s="66">
        <f>IF($U89="Complete",1,(Instructions!$D$8))</f>
        <v>42551</v>
      </c>
      <c r="C89" s="71"/>
      <c r="D89" s="71"/>
      <c r="E89" s="78"/>
      <c r="F89" s="71"/>
      <c r="G89" s="71"/>
      <c r="H89" s="78"/>
      <c r="I89" s="79"/>
      <c r="J89" s="80"/>
      <c r="K89" s="80"/>
      <c r="L89" s="78"/>
      <c r="M89" s="78"/>
      <c r="N89" s="78"/>
      <c r="O89" s="79"/>
      <c r="P89" s="78"/>
      <c r="Q89" s="78"/>
      <c r="R89" s="85"/>
      <c r="S89" s="85"/>
      <c r="T89" s="85"/>
      <c r="U89" s="81"/>
      <c r="V89" s="82"/>
      <c r="W89" s="82"/>
      <c r="X89" s="82"/>
      <c r="Y89" s="82"/>
      <c r="Z89" s="82"/>
      <c r="AA89" s="83"/>
      <c r="AB89" s="83"/>
      <c r="AC89" s="83"/>
      <c r="AD89" s="83"/>
      <c r="AE89" s="83"/>
      <c r="AF89" s="83"/>
      <c r="AG89" s="82"/>
      <c r="AH89" s="82"/>
      <c r="AI89" s="82"/>
      <c r="AJ89" s="82"/>
      <c r="AK89" s="82"/>
      <c r="AL89" s="82"/>
      <c r="AM89" s="82"/>
      <c r="AN89" s="82"/>
    </row>
    <row r="90" spans="1:40" s="38" customFormat="1" x14ac:dyDescent="0.25">
      <c r="A90" s="66" t="str">
        <f>IF($U90="Complete",(Instructions!$D$8),"")</f>
        <v/>
      </c>
      <c r="B90" s="66">
        <f>IF($U90="Complete",1,(Instructions!$D$8))</f>
        <v>42551</v>
      </c>
      <c r="C90" s="71"/>
      <c r="D90" s="71"/>
      <c r="E90" s="78"/>
      <c r="F90" s="71"/>
      <c r="G90" s="71"/>
      <c r="H90" s="78"/>
      <c r="I90" s="79"/>
      <c r="J90" s="80"/>
      <c r="K90" s="80"/>
      <c r="L90" s="78"/>
      <c r="M90" s="78"/>
      <c r="N90" s="78"/>
      <c r="O90" s="79"/>
      <c r="P90" s="78"/>
      <c r="Q90" s="78"/>
      <c r="R90" s="85"/>
      <c r="S90" s="85"/>
      <c r="T90" s="85"/>
      <c r="U90" s="81"/>
      <c r="V90" s="82"/>
      <c r="W90" s="82"/>
      <c r="X90" s="82"/>
      <c r="Y90" s="82"/>
      <c r="Z90" s="82"/>
      <c r="AA90" s="83"/>
      <c r="AB90" s="83"/>
      <c r="AC90" s="83"/>
      <c r="AD90" s="83"/>
      <c r="AE90" s="83"/>
      <c r="AF90" s="83"/>
      <c r="AG90" s="82"/>
      <c r="AH90" s="82"/>
      <c r="AI90" s="82"/>
      <c r="AJ90" s="82"/>
      <c r="AK90" s="82"/>
      <c r="AL90" s="82"/>
      <c r="AM90" s="82"/>
      <c r="AN90" s="82"/>
    </row>
    <row r="91" spans="1:40" s="38" customFormat="1" x14ac:dyDescent="0.25">
      <c r="A91" s="66" t="str">
        <f>IF($U91="Complete",(Instructions!$D$8),"")</f>
        <v/>
      </c>
      <c r="B91" s="66">
        <f>IF($U91="Complete",1,(Instructions!$D$8))</f>
        <v>42551</v>
      </c>
      <c r="C91" s="71"/>
      <c r="D91" s="71"/>
      <c r="E91" s="78"/>
      <c r="F91" s="71"/>
      <c r="G91" s="71"/>
      <c r="H91" s="78"/>
      <c r="I91" s="79"/>
      <c r="J91" s="80"/>
      <c r="K91" s="80"/>
      <c r="L91" s="78"/>
      <c r="M91" s="78"/>
      <c r="N91" s="78"/>
      <c r="O91" s="79"/>
      <c r="P91" s="78"/>
      <c r="Q91" s="78"/>
      <c r="R91" s="85"/>
      <c r="S91" s="85"/>
      <c r="T91" s="85"/>
      <c r="U91" s="81"/>
      <c r="V91" s="82"/>
      <c r="W91" s="82"/>
      <c r="X91" s="82"/>
      <c r="Y91" s="82"/>
      <c r="Z91" s="82"/>
      <c r="AA91" s="83"/>
      <c r="AB91" s="83"/>
      <c r="AC91" s="83"/>
      <c r="AD91" s="83"/>
      <c r="AE91" s="83"/>
      <c r="AF91" s="83"/>
      <c r="AG91" s="82"/>
      <c r="AH91" s="82"/>
      <c r="AI91" s="82"/>
      <c r="AJ91" s="82"/>
      <c r="AK91" s="82"/>
      <c r="AL91" s="82"/>
      <c r="AM91" s="82"/>
      <c r="AN91" s="82"/>
    </row>
    <row r="92" spans="1:40" s="38" customFormat="1" x14ac:dyDescent="0.25">
      <c r="A92" s="66" t="str">
        <f>IF($U92="Complete",(Instructions!$D$8),"")</f>
        <v/>
      </c>
      <c r="B92" s="66">
        <f>IF($U92="Complete",1,(Instructions!$D$8))</f>
        <v>42551</v>
      </c>
      <c r="C92" s="71"/>
      <c r="D92" s="71"/>
      <c r="E92" s="78"/>
      <c r="F92" s="71"/>
      <c r="G92" s="71"/>
      <c r="H92" s="78"/>
      <c r="I92" s="79"/>
      <c r="J92" s="80"/>
      <c r="K92" s="80"/>
      <c r="L92" s="78"/>
      <c r="M92" s="78"/>
      <c r="N92" s="78"/>
      <c r="O92" s="79"/>
      <c r="P92" s="78"/>
      <c r="Q92" s="78"/>
      <c r="R92" s="85"/>
      <c r="S92" s="85"/>
      <c r="T92" s="85"/>
      <c r="U92" s="81"/>
      <c r="V92" s="82"/>
      <c r="W92" s="82"/>
      <c r="X92" s="82"/>
      <c r="Y92" s="82"/>
      <c r="Z92" s="82"/>
      <c r="AA92" s="83"/>
      <c r="AB92" s="83"/>
      <c r="AC92" s="83"/>
      <c r="AD92" s="83"/>
      <c r="AE92" s="83"/>
      <c r="AF92" s="83"/>
      <c r="AG92" s="82"/>
      <c r="AH92" s="82"/>
      <c r="AI92" s="82"/>
      <c r="AJ92" s="82"/>
      <c r="AK92" s="82"/>
      <c r="AL92" s="82"/>
      <c r="AM92" s="82"/>
      <c r="AN92" s="82"/>
    </row>
    <row r="93" spans="1:40" s="38" customFormat="1" x14ac:dyDescent="0.25">
      <c r="A93" s="66" t="str">
        <f>IF($U93="Complete",(Instructions!$D$8),"")</f>
        <v/>
      </c>
      <c r="B93" s="66">
        <f>IF($U93="Complete",1,(Instructions!$D$8))</f>
        <v>42551</v>
      </c>
      <c r="C93" s="71"/>
      <c r="D93" s="71"/>
      <c r="E93" s="78"/>
      <c r="F93" s="71"/>
      <c r="G93" s="71"/>
      <c r="H93" s="78"/>
      <c r="I93" s="79"/>
      <c r="J93" s="80"/>
      <c r="K93" s="80"/>
      <c r="L93" s="78"/>
      <c r="M93" s="78"/>
      <c r="N93" s="78"/>
      <c r="O93" s="79"/>
      <c r="P93" s="78"/>
      <c r="Q93" s="78"/>
      <c r="R93" s="85"/>
      <c r="S93" s="85"/>
      <c r="T93" s="85"/>
      <c r="U93" s="81"/>
      <c r="V93" s="82"/>
      <c r="W93" s="82"/>
      <c r="X93" s="82"/>
      <c r="Y93" s="82"/>
      <c r="Z93" s="82"/>
      <c r="AA93" s="83"/>
      <c r="AB93" s="83"/>
      <c r="AC93" s="83"/>
      <c r="AD93" s="83"/>
      <c r="AE93" s="83"/>
      <c r="AF93" s="83"/>
      <c r="AG93" s="82"/>
      <c r="AH93" s="82"/>
      <c r="AI93" s="82"/>
      <c r="AJ93" s="82"/>
      <c r="AK93" s="82"/>
      <c r="AL93" s="82"/>
      <c r="AM93" s="82"/>
      <c r="AN93" s="82"/>
    </row>
    <row r="94" spans="1:40" s="38" customFormat="1" x14ac:dyDescent="0.25">
      <c r="A94" s="66" t="str">
        <f>IF($U94="Complete",(Instructions!$D$8),"")</f>
        <v/>
      </c>
      <c r="B94" s="66">
        <f>IF($U94="Complete",1,(Instructions!$D$8))</f>
        <v>42551</v>
      </c>
      <c r="C94" s="71"/>
      <c r="D94" s="71"/>
      <c r="E94" s="78"/>
      <c r="F94" s="71"/>
      <c r="G94" s="71"/>
      <c r="H94" s="78"/>
      <c r="I94" s="79"/>
      <c r="J94" s="80"/>
      <c r="K94" s="80"/>
      <c r="L94" s="78"/>
      <c r="M94" s="78"/>
      <c r="N94" s="78"/>
      <c r="O94" s="79"/>
      <c r="P94" s="78"/>
      <c r="Q94" s="78"/>
      <c r="R94" s="85"/>
      <c r="S94" s="85"/>
      <c r="T94" s="85"/>
      <c r="U94" s="81"/>
      <c r="V94" s="82"/>
      <c r="W94" s="82"/>
      <c r="X94" s="82"/>
      <c r="Y94" s="82"/>
      <c r="Z94" s="82"/>
      <c r="AA94" s="83"/>
      <c r="AB94" s="83"/>
      <c r="AC94" s="83"/>
      <c r="AD94" s="83"/>
      <c r="AE94" s="83"/>
      <c r="AF94" s="83"/>
      <c r="AG94" s="82"/>
      <c r="AH94" s="82"/>
      <c r="AI94" s="82"/>
      <c r="AJ94" s="82"/>
      <c r="AK94" s="82"/>
      <c r="AL94" s="82"/>
      <c r="AM94" s="82"/>
      <c r="AN94" s="82"/>
    </row>
    <row r="95" spans="1:40" s="38" customFormat="1" x14ac:dyDescent="0.25">
      <c r="A95" s="66" t="str">
        <f>IF($U95="Complete",(Instructions!$D$8),"")</f>
        <v/>
      </c>
      <c r="B95" s="66">
        <f>IF($U95="Complete",1,(Instructions!$D$8))</f>
        <v>42551</v>
      </c>
      <c r="C95" s="71"/>
      <c r="D95" s="71"/>
      <c r="E95" s="78"/>
      <c r="F95" s="71"/>
      <c r="G95" s="71"/>
      <c r="H95" s="78"/>
      <c r="I95" s="79"/>
      <c r="J95" s="80"/>
      <c r="K95" s="80"/>
      <c r="L95" s="78"/>
      <c r="M95" s="78"/>
      <c r="N95" s="78"/>
      <c r="O95" s="79"/>
      <c r="P95" s="78"/>
      <c r="Q95" s="78"/>
      <c r="R95" s="85"/>
      <c r="S95" s="85"/>
      <c r="T95" s="85"/>
      <c r="U95" s="81"/>
      <c r="V95" s="82"/>
      <c r="W95" s="82"/>
      <c r="X95" s="82"/>
      <c r="Y95" s="82"/>
      <c r="Z95" s="82"/>
      <c r="AA95" s="83"/>
      <c r="AB95" s="83"/>
      <c r="AC95" s="83"/>
      <c r="AD95" s="83"/>
      <c r="AE95" s="83"/>
      <c r="AF95" s="83"/>
      <c r="AG95" s="82"/>
      <c r="AH95" s="82"/>
      <c r="AI95" s="82"/>
      <c r="AJ95" s="82"/>
      <c r="AK95" s="82"/>
      <c r="AL95" s="82"/>
      <c r="AM95" s="82"/>
      <c r="AN95" s="82"/>
    </row>
    <row r="96" spans="1:40" s="38" customFormat="1" x14ac:dyDescent="0.25">
      <c r="A96" s="66" t="str">
        <f>IF($U96="Complete",(Instructions!$D$8),"")</f>
        <v/>
      </c>
      <c r="B96" s="66">
        <f>IF($U96="Complete",1,(Instructions!$D$8))</f>
        <v>42551</v>
      </c>
      <c r="C96" s="71"/>
      <c r="D96" s="71"/>
      <c r="E96" s="78"/>
      <c r="F96" s="71"/>
      <c r="G96" s="71"/>
      <c r="H96" s="78"/>
      <c r="I96" s="79"/>
      <c r="J96" s="80"/>
      <c r="K96" s="80"/>
      <c r="L96" s="78"/>
      <c r="M96" s="78"/>
      <c r="N96" s="78"/>
      <c r="O96" s="79"/>
      <c r="P96" s="78"/>
      <c r="Q96" s="78"/>
      <c r="R96" s="85"/>
      <c r="S96" s="85"/>
      <c r="T96" s="85"/>
      <c r="U96" s="81"/>
      <c r="V96" s="82"/>
      <c r="W96" s="82"/>
      <c r="X96" s="82"/>
      <c r="Y96" s="82"/>
      <c r="Z96" s="82"/>
      <c r="AA96" s="83"/>
      <c r="AB96" s="83"/>
      <c r="AC96" s="83"/>
      <c r="AD96" s="83"/>
      <c r="AE96" s="83"/>
      <c r="AF96" s="83"/>
      <c r="AG96" s="82"/>
      <c r="AH96" s="82"/>
      <c r="AI96" s="82"/>
      <c r="AJ96" s="82"/>
      <c r="AK96" s="82"/>
      <c r="AL96" s="82"/>
      <c r="AM96" s="82"/>
      <c r="AN96" s="82"/>
    </row>
    <row r="97" spans="1:40" s="38" customFormat="1" x14ac:dyDescent="0.25">
      <c r="A97" s="66" t="str">
        <f>IF($U97="Complete",(Instructions!$D$8),"")</f>
        <v/>
      </c>
      <c r="B97" s="66">
        <f>IF($U97="Complete",1,(Instructions!$D$8))</f>
        <v>42551</v>
      </c>
      <c r="C97" s="71"/>
      <c r="D97" s="71"/>
      <c r="E97" s="78"/>
      <c r="F97" s="78"/>
      <c r="G97" s="71"/>
      <c r="H97" s="78"/>
      <c r="I97" s="79"/>
      <c r="J97" s="80"/>
      <c r="K97" s="80"/>
      <c r="L97" s="78"/>
      <c r="M97" s="78"/>
      <c r="N97" s="78"/>
      <c r="O97" s="79"/>
      <c r="P97" s="78"/>
      <c r="Q97" s="78"/>
      <c r="R97" s="85"/>
      <c r="S97" s="85"/>
      <c r="T97" s="85"/>
      <c r="U97" s="81"/>
      <c r="V97" s="82"/>
      <c r="W97" s="82"/>
      <c r="X97" s="82"/>
      <c r="Y97" s="82"/>
      <c r="Z97" s="82"/>
      <c r="AA97" s="83"/>
      <c r="AB97" s="83"/>
      <c r="AC97" s="83"/>
      <c r="AD97" s="83"/>
      <c r="AE97" s="83"/>
      <c r="AF97" s="83"/>
      <c r="AG97" s="82"/>
      <c r="AH97" s="82"/>
      <c r="AI97" s="82"/>
      <c r="AJ97" s="82"/>
      <c r="AK97" s="82"/>
      <c r="AL97" s="82"/>
      <c r="AM97" s="82"/>
      <c r="AN97" s="82"/>
    </row>
    <row r="98" spans="1:40" s="38" customFormat="1" x14ac:dyDescent="0.25">
      <c r="A98" s="66" t="str">
        <f>IF($U98="Complete",(Instructions!$D$8),"")</f>
        <v/>
      </c>
      <c r="B98" s="66">
        <f>IF($U98="Complete",1,(Instructions!$D$8))</f>
        <v>42551</v>
      </c>
      <c r="C98" s="71"/>
      <c r="D98" s="71"/>
      <c r="E98" s="78"/>
      <c r="F98" s="78"/>
      <c r="G98" s="71"/>
      <c r="H98" s="78"/>
      <c r="I98" s="79"/>
      <c r="J98" s="80"/>
      <c r="K98" s="80"/>
      <c r="L98" s="78"/>
      <c r="M98" s="78"/>
      <c r="N98" s="78"/>
      <c r="O98" s="79"/>
      <c r="P98" s="78"/>
      <c r="Q98" s="78"/>
      <c r="R98" s="85"/>
      <c r="S98" s="85"/>
      <c r="T98" s="85"/>
      <c r="U98" s="81"/>
      <c r="V98" s="82"/>
      <c r="W98" s="82"/>
      <c r="X98" s="82"/>
      <c r="Y98" s="82"/>
      <c r="Z98" s="82"/>
      <c r="AA98" s="83"/>
      <c r="AB98" s="83"/>
      <c r="AC98" s="83"/>
      <c r="AD98" s="83"/>
      <c r="AE98" s="83"/>
      <c r="AF98" s="83"/>
      <c r="AG98" s="82"/>
      <c r="AH98" s="82"/>
      <c r="AI98" s="82"/>
      <c r="AJ98" s="82"/>
      <c r="AK98" s="82"/>
      <c r="AL98" s="82"/>
      <c r="AM98" s="82"/>
      <c r="AN98" s="82"/>
    </row>
    <row r="99" spans="1:40" s="38" customFormat="1" x14ac:dyDescent="0.25">
      <c r="A99" s="66" t="str">
        <f>IF($U99="Complete",(Instructions!$D$8),"")</f>
        <v/>
      </c>
      <c r="B99" s="66">
        <f>IF($U99="Complete",1,(Instructions!$D$8))</f>
        <v>42551</v>
      </c>
      <c r="C99" s="71"/>
      <c r="D99" s="71"/>
      <c r="E99" s="78"/>
      <c r="F99" s="78"/>
      <c r="G99" s="71"/>
      <c r="H99" s="78"/>
      <c r="I99" s="79"/>
      <c r="J99" s="80"/>
      <c r="K99" s="80"/>
      <c r="L99" s="78"/>
      <c r="M99" s="78"/>
      <c r="N99" s="78"/>
      <c r="O99" s="79"/>
      <c r="P99" s="78"/>
      <c r="Q99" s="78"/>
      <c r="R99" s="85"/>
      <c r="S99" s="85"/>
      <c r="T99" s="85"/>
      <c r="U99" s="81"/>
      <c r="V99" s="82"/>
      <c r="W99" s="82"/>
      <c r="X99" s="82"/>
      <c r="Y99" s="82"/>
      <c r="Z99" s="82"/>
      <c r="AA99" s="83"/>
      <c r="AB99" s="83"/>
      <c r="AC99" s="83"/>
      <c r="AD99" s="83"/>
      <c r="AE99" s="83"/>
      <c r="AF99" s="83"/>
      <c r="AG99" s="82"/>
      <c r="AH99" s="82"/>
      <c r="AI99" s="82"/>
      <c r="AJ99" s="82"/>
      <c r="AK99" s="82"/>
      <c r="AL99" s="82"/>
      <c r="AM99" s="82"/>
      <c r="AN99" s="82"/>
    </row>
    <row r="100" spans="1:40" s="38" customFormat="1" x14ac:dyDescent="0.25">
      <c r="A100" s="66" t="str">
        <f>IF($U100="Complete",(Instructions!$D$8),"")</f>
        <v/>
      </c>
      <c r="B100" s="66">
        <f>IF($U100="Complete",1,(Instructions!$D$8))</f>
        <v>42551</v>
      </c>
      <c r="C100" s="71"/>
      <c r="D100" s="71"/>
      <c r="E100" s="78"/>
      <c r="F100" s="78"/>
      <c r="G100" s="71"/>
      <c r="H100" s="78"/>
      <c r="I100" s="79"/>
      <c r="J100" s="80"/>
      <c r="K100" s="80"/>
      <c r="L100" s="78"/>
      <c r="M100" s="78"/>
      <c r="N100" s="78"/>
      <c r="O100" s="79"/>
      <c r="P100" s="78"/>
      <c r="Q100" s="78"/>
      <c r="R100" s="85"/>
      <c r="S100" s="85"/>
      <c r="T100" s="85"/>
      <c r="U100" s="81"/>
      <c r="V100" s="82"/>
      <c r="W100" s="82"/>
      <c r="X100" s="82"/>
      <c r="Y100" s="82"/>
      <c r="Z100" s="82"/>
      <c r="AA100" s="83"/>
      <c r="AB100" s="83"/>
      <c r="AC100" s="83"/>
      <c r="AD100" s="83"/>
      <c r="AE100" s="83"/>
      <c r="AF100" s="83"/>
      <c r="AG100" s="82"/>
      <c r="AH100" s="82"/>
      <c r="AI100" s="82"/>
      <c r="AJ100" s="82"/>
      <c r="AK100" s="82"/>
      <c r="AL100" s="82"/>
      <c r="AM100" s="82"/>
      <c r="AN100" s="82"/>
    </row>
    <row r="101" spans="1:40" s="38" customFormat="1" x14ac:dyDescent="0.25">
      <c r="A101" s="66" t="str">
        <f>IF($U101="Complete",(Instructions!$D$8),"")</f>
        <v/>
      </c>
      <c r="B101" s="66">
        <f>IF($U101="Complete",1,(Instructions!$D$8))</f>
        <v>42551</v>
      </c>
      <c r="C101" s="71"/>
      <c r="D101" s="71"/>
      <c r="E101" s="78"/>
      <c r="F101" s="78"/>
      <c r="G101" s="71"/>
      <c r="H101" s="78"/>
      <c r="I101" s="79"/>
      <c r="J101" s="80"/>
      <c r="K101" s="80"/>
      <c r="L101" s="78"/>
      <c r="M101" s="78"/>
      <c r="N101" s="78"/>
      <c r="O101" s="79"/>
      <c r="P101" s="78"/>
      <c r="Q101" s="78"/>
      <c r="R101" s="85"/>
      <c r="S101" s="85"/>
      <c r="T101" s="85"/>
      <c r="U101" s="81"/>
      <c r="V101" s="82"/>
      <c r="W101" s="82"/>
      <c r="X101" s="82"/>
      <c r="Y101" s="82"/>
      <c r="Z101" s="82"/>
      <c r="AA101" s="83"/>
      <c r="AB101" s="83"/>
      <c r="AC101" s="83"/>
      <c r="AD101" s="83"/>
      <c r="AE101" s="83"/>
      <c r="AF101" s="83"/>
      <c r="AG101" s="82"/>
      <c r="AH101" s="82"/>
      <c r="AI101" s="82"/>
      <c r="AJ101" s="82"/>
      <c r="AK101" s="82"/>
      <c r="AL101" s="82"/>
      <c r="AM101" s="82"/>
      <c r="AN101" s="82"/>
    </row>
    <row r="102" spans="1:40" s="38" customFormat="1" x14ac:dyDescent="0.25">
      <c r="A102" s="66" t="str">
        <f>IF($U102="Complete",(Instructions!$D$8),"")</f>
        <v/>
      </c>
      <c r="B102" s="66">
        <f>IF($U102="Complete",1,(Instructions!$D$8))</f>
        <v>42551</v>
      </c>
      <c r="C102" s="71"/>
      <c r="D102" s="71"/>
      <c r="E102" s="78"/>
      <c r="F102" s="78"/>
      <c r="G102" s="71"/>
      <c r="H102" s="78"/>
      <c r="I102" s="79"/>
      <c r="J102" s="80"/>
      <c r="K102" s="80"/>
      <c r="L102" s="78"/>
      <c r="M102" s="78"/>
      <c r="N102" s="78"/>
      <c r="O102" s="79"/>
      <c r="P102" s="78"/>
      <c r="Q102" s="78"/>
      <c r="R102" s="85"/>
      <c r="S102" s="85"/>
      <c r="T102" s="85"/>
      <c r="U102" s="81"/>
      <c r="V102" s="82"/>
      <c r="W102" s="82"/>
      <c r="X102" s="82"/>
      <c r="Y102" s="82"/>
      <c r="Z102" s="82"/>
      <c r="AA102" s="83"/>
      <c r="AB102" s="83"/>
      <c r="AC102" s="83"/>
      <c r="AD102" s="83"/>
      <c r="AE102" s="83"/>
      <c r="AF102" s="83"/>
      <c r="AG102" s="82"/>
      <c r="AH102" s="82"/>
      <c r="AI102" s="82"/>
      <c r="AJ102" s="82"/>
      <c r="AK102" s="82"/>
      <c r="AL102" s="82"/>
      <c r="AM102" s="82"/>
      <c r="AN102" s="82"/>
    </row>
    <row r="103" spans="1:40" s="38" customFormat="1" x14ac:dyDescent="0.25">
      <c r="A103" s="66" t="str">
        <f>IF($U103="Complete",(Instructions!$D$8),"")</f>
        <v/>
      </c>
      <c r="B103" s="66">
        <f>IF($U103="Complete",1,(Instructions!$D$8))</f>
        <v>42551</v>
      </c>
      <c r="C103" s="71"/>
      <c r="D103" s="71"/>
      <c r="E103" s="78"/>
      <c r="F103" s="78"/>
      <c r="G103" s="71"/>
      <c r="H103" s="78"/>
      <c r="I103" s="79"/>
      <c r="J103" s="80"/>
      <c r="K103" s="80"/>
      <c r="L103" s="78"/>
      <c r="M103" s="78"/>
      <c r="N103" s="78"/>
      <c r="O103" s="79"/>
      <c r="P103" s="78"/>
      <c r="Q103" s="78"/>
      <c r="R103" s="85"/>
      <c r="S103" s="85"/>
      <c r="T103" s="85"/>
      <c r="U103" s="81"/>
      <c r="V103" s="82"/>
      <c r="W103" s="82"/>
      <c r="X103" s="82"/>
      <c r="Y103" s="82"/>
      <c r="Z103" s="82"/>
      <c r="AA103" s="83"/>
      <c r="AB103" s="83"/>
      <c r="AC103" s="83"/>
      <c r="AD103" s="83"/>
      <c r="AE103" s="83"/>
      <c r="AF103" s="83"/>
      <c r="AG103" s="82"/>
      <c r="AH103" s="82"/>
      <c r="AI103" s="82"/>
      <c r="AJ103" s="82"/>
      <c r="AK103" s="82"/>
      <c r="AL103" s="82"/>
      <c r="AM103" s="82"/>
      <c r="AN103" s="82"/>
    </row>
    <row r="104" spans="1:40" s="38" customFormat="1" x14ac:dyDescent="0.25">
      <c r="A104" s="66" t="str">
        <f>IF($U104="Complete",(Instructions!$D$8),"")</f>
        <v/>
      </c>
      <c r="B104" s="66">
        <f>IF($U104="Complete",1,(Instructions!$D$8))</f>
        <v>42551</v>
      </c>
      <c r="C104" s="71"/>
      <c r="D104" s="71"/>
      <c r="E104" s="78"/>
      <c r="F104" s="78"/>
      <c r="G104" s="71"/>
      <c r="H104" s="78"/>
      <c r="I104" s="79"/>
      <c r="J104" s="80"/>
      <c r="K104" s="80"/>
      <c r="L104" s="78"/>
      <c r="M104" s="78"/>
      <c r="N104" s="78"/>
      <c r="O104" s="79"/>
      <c r="P104" s="78"/>
      <c r="Q104" s="78"/>
      <c r="R104" s="85"/>
      <c r="S104" s="85"/>
      <c r="T104" s="85"/>
      <c r="U104" s="81"/>
      <c r="V104" s="82"/>
      <c r="W104" s="82"/>
      <c r="X104" s="82"/>
      <c r="Y104" s="82"/>
      <c r="Z104" s="82"/>
      <c r="AA104" s="83"/>
      <c r="AB104" s="83"/>
      <c r="AC104" s="83"/>
      <c r="AD104" s="83"/>
      <c r="AE104" s="83"/>
      <c r="AF104" s="83"/>
      <c r="AG104" s="82"/>
      <c r="AH104" s="82"/>
      <c r="AI104" s="82"/>
      <c r="AJ104" s="82"/>
      <c r="AK104" s="82"/>
      <c r="AL104" s="82"/>
      <c r="AM104" s="82"/>
      <c r="AN104" s="82"/>
    </row>
    <row r="105" spans="1:40" s="38" customFormat="1" x14ac:dyDescent="0.25">
      <c r="A105" s="66" t="str">
        <f>IF($U105="Complete",(Instructions!$D$8),"")</f>
        <v/>
      </c>
      <c r="B105" s="66">
        <f>IF($U105="Complete",1,(Instructions!$D$8))</f>
        <v>42551</v>
      </c>
      <c r="C105" s="71"/>
      <c r="D105" s="71"/>
      <c r="E105" s="78"/>
      <c r="F105" s="78"/>
      <c r="G105" s="71"/>
      <c r="H105" s="78"/>
      <c r="I105" s="79"/>
      <c r="J105" s="80"/>
      <c r="K105" s="80"/>
      <c r="L105" s="78"/>
      <c r="M105" s="78"/>
      <c r="N105" s="78"/>
      <c r="O105" s="79"/>
      <c r="P105" s="78"/>
      <c r="Q105" s="78"/>
      <c r="R105" s="85"/>
      <c r="S105" s="85"/>
      <c r="T105" s="85"/>
      <c r="U105" s="81"/>
      <c r="V105" s="82"/>
      <c r="W105" s="82"/>
      <c r="X105" s="82"/>
      <c r="Y105" s="82"/>
      <c r="Z105" s="82"/>
      <c r="AA105" s="83"/>
      <c r="AB105" s="83"/>
      <c r="AC105" s="83"/>
      <c r="AD105" s="83"/>
      <c r="AE105" s="83"/>
      <c r="AF105" s="83"/>
      <c r="AG105" s="82"/>
      <c r="AH105" s="82"/>
      <c r="AI105" s="82"/>
      <c r="AJ105" s="82"/>
      <c r="AK105" s="82"/>
      <c r="AL105" s="82"/>
      <c r="AM105" s="82"/>
      <c r="AN105" s="82"/>
    </row>
    <row r="106" spans="1:40" s="38" customFormat="1" x14ac:dyDescent="0.25">
      <c r="A106" s="66" t="str">
        <f>IF($U106="Complete",(Instructions!$D$8),"")</f>
        <v/>
      </c>
      <c r="B106" s="66">
        <f>IF($U106="Complete",1,(Instructions!$D$8))</f>
        <v>42551</v>
      </c>
      <c r="C106" s="71"/>
      <c r="D106" s="71"/>
      <c r="E106" s="78"/>
      <c r="F106" s="78"/>
      <c r="G106" s="71"/>
      <c r="H106" s="78"/>
      <c r="I106" s="79"/>
      <c r="J106" s="80"/>
      <c r="K106" s="80"/>
      <c r="L106" s="78"/>
      <c r="M106" s="78"/>
      <c r="N106" s="78"/>
      <c r="O106" s="79"/>
      <c r="P106" s="78"/>
      <c r="Q106" s="78"/>
      <c r="R106" s="85"/>
      <c r="S106" s="85"/>
      <c r="T106" s="85"/>
      <c r="U106" s="81"/>
      <c r="V106" s="82"/>
      <c r="W106" s="82"/>
      <c r="X106" s="82"/>
      <c r="Y106" s="82"/>
      <c r="Z106" s="82"/>
      <c r="AA106" s="83"/>
      <c r="AB106" s="83"/>
      <c r="AC106" s="83"/>
      <c r="AD106" s="83"/>
      <c r="AE106" s="83"/>
      <c r="AF106" s="83"/>
      <c r="AG106" s="82"/>
      <c r="AH106" s="82"/>
      <c r="AI106" s="82"/>
      <c r="AJ106" s="82"/>
      <c r="AK106" s="82"/>
      <c r="AL106" s="82"/>
      <c r="AM106" s="82"/>
      <c r="AN106" s="82"/>
    </row>
    <row r="107" spans="1:40" s="38" customFormat="1" x14ac:dyDescent="0.25">
      <c r="A107" s="66" t="str">
        <f>IF($U107="Complete",(Instructions!$D$8),"")</f>
        <v/>
      </c>
      <c r="B107" s="66">
        <f>IF($U107="Complete",1,(Instructions!$D$8))</f>
        <v>42551</v>
      </c>
      <c r="C107" s="71"/>
      <c r="D107" s="71"/>
      <c r="E107" s="78"/>
      <c r="F107" s="78"/>
      <c r="G107" s="71"/>
      <c r="H107" s="78"/>
      <c r="I107" s="79"/>
      <c r="J107" s="80"/>
      <c r="K107" s="80"/>
      <c r="L107" s="78"/>
      <c r="M107" s="78"/>
      <c r="N107" s="78"/>
      <c r="O107" s="79"/>
      <c r="P107" s="78"/>
      <c r="Q107" s="78"/>
      <c r="R107" s="85"/>
      <c r="S107" s="85"/>
      <c r="T107" s="85"/>
      <c r="U107" s="81"/>
      <c r="V107" s="82"/>
      <c r="W107" s="82"/>
      <c r="X107" s="82"/>
      <c r="Y107" s="82"/>
      <c r="Z107" s="82"/>
      <c r="AA107" s="83"/>
      <c r="AB107" s="83"/>
      <c r="AC107" s="83"/>
      <c r="AD107" s="83"/>
      <c r="AE107" s="83"/>
      <c r="AF107" s="83"/>
      <c r="AG107" s="82"/>
      <c r="AH107" s="82"/>
      <c r="AI107" s="82"/>
      <c r="AJ107" s="82"/>
      <c r="AK107" s="82"/>
      <c r="AL107" s="82"/>
      <c r="AM107" s="82"/>
      <c r="AN107" s="82"/>
    </row>
    <row r="108" spans="1:40" s="38" customFormat="1" x14ac:dyDescent="0.25">
      <c r="A108" s="66" t="str">
        <f>IF($U108="Complete",(Instructions!$D$8),"")</f>
        <v/>
      </c>
      <c r="B108" s="66">
        <f>IF($U108="Complete",1,(Instructions!$D$8))</f>
        <v>42551</v>
      </c>
      <c r="C108" s="71"/>
      <c r="D108" s="71"/>
      <c r="E108" s="78"/>
      <c r="F108" s="78"/>
      <c r="G108" s="71"/>
      <c r="H108" s="78"/>
      <c r="I108" s="79"/>
      <c r="J108" s="80"/>
      <c r="K108" s="80"/>
      <c r="L108" s="78"/>
      <c r="M108" s="78"/>
      <c r="N108" s="78"/>
      <c r="O108" s="79"/>
      <c r="P108" s="78"/>
      <c r="Q108" s="78"/>
      <c r="R108" s="85"/>
      <c r="S108" s="85"/>
      <c r="T108" s="85"/>
      <c r="U108" s="81"/>
      <c r="V108" s="82"/>
      <c r="W108" s="82"/>
      <c r="X108" s="82"/>
      <c r="Y108" s="82"/>
      <c r="Z108" s="82"/>
      <c r="AA108" s="83"/>
      <c r="AB108" s="83"/>
      <c r="AC108" s="83"/>
      <c r="AD108" s="83"/>
      <c r="AE108" s="83"/>
      <c r="AF108" s="83"/>
      <c r="AG108" s="82"/>
      <c r="AH108" s="82"/>
      <c r="AI108" s="82"/>
      <c r="AJ108" s="82"/>
      <c r="AK108" s="82"/>
      <c r="AL108" s="82"/>
      <c r="AM108" s="82"/>
      <c r="AN108" s="82"/>
    </row>
    <row r="109" spans="1:40" s="38" customFormat="1" x14ac:dyDescent="0.25">
      <c r="A109" s="66" t="str">
        <f>IF($U109="Complete",(Instructions!$D$8),"")</f>
        <v/>
      </c>
      <c r="B109" s="66">
        <f>IF($U109="Complete",1,(Instructions!$D$8))</f>
        <v>42551</v>
      </c>
      <c r="C109" s="71"/>
      <c r="D109" s="71"/>
      <c r="E109" s="78"/>
      <c r="F109" s="78"/>
      <c r="G109" s="71"/>
      <c r="H109" s="78"/>
      <c r="I109" s="79"/>
      <c r="J109" s="80"/>
      <c r="K109" s="80"/>
      <c r="L109" s="78"/>
      <c r="M109" s="78"/>
      <c r="N109" s="78"/>
      <c r="O109" s="79"/>
      <c r="P109" s="78"/>
      <c r="Q109" s="78"/>
      <c r="R109" s="85"/>
      <c r="S109" s="85"/>
      <c r="T109" s="85"/>
      <c r="U109" s="81"/>
      <c r="V109" s="82"/>
      <c r="W109" s="82"/>
      <c r="X109" s="82"/>
      <c r="Y109" s="82"/>
      <c r="Z109" s="82"/>
      <c r="AA109" s="83"/>
      <c r="AB109" s="83"/>
      <c r="AC109" s="83"/>
      <c r="AD109" s="83"/>
      <c r="AE109" s="83"/>
      <c r="AF109" s="83"/>
      <c r="AG109" s="82"/>
      <c r="AH109" s="82"/>
      <c r="AI109" s="82"/>
      <c r="AJ109" s="82"/>
      <c r="AK109" s="82"/>
      <c r="AL109" s="82"/>
      <c r="AM109" s="82"/>
      <c r="AN109" s="82"/>
    </row>
    <row r="110" spans="1:40" s="38" customFormat="1" x14ac:dyDescent="0.25">
      <c r="A110" s="66" t="str">
        <f>IF($U110="Complete",(Instructions!$D$8),"")</f>
        <v/>
      </c>
      <c r="B110" s="66">
        <f>IF($U110="Complete",1,(Instructions!$D$8))</f>
        <v>42551</v>
      </c>
      <c r="C110" s="71"/>
      <c r="D110" s="71"/>
      <c r="E110" s="78"/>
      <c r="F110" s="78"/>
      <c r="G110" s="71"/>
      <c r="H110" s="78"/>
      <c r="I110" s="79"/>
      <c r="J110" s="80"/>
      <c r="K110" s="80"/>
      <c r="L110" s="78"/>
      <c r="M110" s="78"/>
      <c r="N110" s="78"/>
      <c r="O110" s="79"/>
      <c r="P110" s="78"/>
      <c r="Q110" s="78"/>
      <c r="R110" s="85"/>
      <c r="S110" s="85"/>
      <c r="T110" s="85"/>
      <c r="U110" s="81"/>
      <c r="V110" s="82"/>
      <c r="W110" s="82"/>
      <c r="X110" s="82"/>
      <c r="Y110" s="82"/>
      <c r="Z110" s="82"/>
      <c r="AA110" s="83"/>
      <c r="AB110" s="83"/>
      <c r="AC110" s="83"/>
      <c r="AD110" s="83"/>
      <c r="AE110" s="83"/>
      <c r="AF110" s="83"/>
      <c r="AG110" s="82"/>
      <c r="AH110" s="82"/>
      <c r="AI110" s="82"/>
      <c r="AJ110" s="82"/>
      <c r="AK110" s="82"/>
      <c r="AL110" s="82"/>
      <c r="AM110" s="82"/>
      <c r="AN110" s="82"/>
    </row>
    <row r="111" spans="1:40" s="38" customFormat="1" x14ac:dyDescent="0.25">
      <c r="A111" s="66" t="str">
        <f>IF($U111="Complete",(Instructions!$D$8),"")</f>
        <v/>
      </c>
      <c r="B111" s="66">
        <f>IF($U111="Complete",1,(Instructions!$D$8))</f>
        <v>42551</v>
      </c>
      <c r="C111" s="71"/>
      <c r="D111" s="71"/>
      <c r="E111" s="78"/>
      <c r="F111" s="78"/>
      <c r="G111" s="71"/>
      <c r="H111" s="78"/>
      <c r="I111" s="79"/>
      <c r="J111" s="80"/>
      <c r="K111" s="80"/>
      <c r="L111" s="78"/>
      <c r="M111" s="78"/>
      <c r="N111" s="78"/>
      <c r="O111" s="79"/>
      <c r="P111" s="78"/>
      <c r="Q111" s="78"/>
      <c r="R111" s="85"/>
      <c r="S111" s="85"/>
      <c r="T111" s="85"/>
      <c r="U111" s="81"/>
      <c r="V111" s="82"/>
      <c r="W111" s="82"/>
      <c r="X111" s="82"/>
      <c r="Y111" s="82"/>
      <c r="Z111" s="82"/>
      <c r="AA111" s="83"/>
      <c r="AB111" s="83"/>
      <c r="AC111" s="83"/>
      <c r="AD111" s="83"/>
      <c r="AE111" s="83"/>
      <c r="AF111" s="83"/>
      <c r="AG111" s="82"/>
      <c r="AH111" s="82"/>
      <c r="AI111" s="82"/>
      <c r="AJ111" s="82"/>
      <c r="AK111" s="82"/>
      <c r="AL111" s="82"/>
      <c r="AM111" s="82"/>
      <c r="AN111" s="82"/>
    </row>
    <row r="112" spans="1:40" s="38" customFormat="1" x14ac:dyDescent="0.25">
      <c r="A112" s="66" t="str">
        <f>IF($U112="Complete",(Instructions!$D$8),"")</f>
        <v/>
      </c>
      <c r="B112" s="66">
        <f>IF($U112="Complete",1,(Instructions!$D$8))</f>
        <v>42551</v>
      </c>
      <c r="C112" s="71"/>
      <c r="D112" s="71"/>
      <c r="E112" s="78"/>
      <c r="F112" s="78"/>
      <c r="G112" s="71"/>
      <c r="H112" s="78"/>
      <c r="I112" s="79"/>
      <c r="J112" s="80"/>
      <c r="K112" s="80"/>
      <c r="L112" s="78"/>
      <c r="M112" s="78"/>
      <c r="N112" s="78"/>
      <c r="O112" s="79"/>
      <c r="P112" s="78"/>
      <c r="Q112" s="78"/>
      <c r="R112" s="85"/>
      <c r="S112" s="85"/>
      <c r="T112" s="85"/>
      <c r="U112" s="81"/>
      <c r="V112" s="82"/>
      <c r="W112" s="82"/>
      <c r="X112" s="82"/>
      <c r="Y112" s="82"/>
      <c r="Z112" s="82"/>
      <c r="AA112" s="83"/>
      <c r="AB112" s="83"/>
      <c r="AC112" s="83"/>
      <c r="AD112" s="83"/>
      <c r="AE112" s="83"/>
      <c r="AF112" s="83"/>
      <c r="AG112" s="82"/>
      <c r="AH112" s="82"/>
      <c r="AI112" s="82"/>
      <c r="AJ112" s="82"/>
      <c r="AK112" s="82"/>
      <c r="AL112" s="82"/>
      <c r="AM112" s="82"/>
      <c r="AN112" s="82"/>
    </row>
    <row r="113" spans="1:40" s="38" customFormat="1" x14ac:dyDescent="0.25">
      <c r="A113" s="66" t="str">
        <f>IF($U113="Complete",(Instructions!$D$8),"")</f>
        <v/>
      </c>
      <c r="B113" s="66">
        <f>IF($U113="Complete",1,(Instructions!$D$8))</f>
        <v>42551</v>
      </c>
      <c r="C113" s="71"/>
      <c r="D113" s="71"/>
      <c r="E113" s="78"/>
      <c r="F113" s="78"/>
      <c r="G113" s="71"/>
      <c r="H113" s="78"/>
      <c r="I113" s="79"/>
      <c r="J113" s="80"/>
      <c r="K113" s="80"/>
      <c r="L113" s="78"/>
      <c r="M113" s="78"/>
      <c r="N113" s="78"/>
      <c r="O113" s="79"/>
      <c r="P113" s="78"/>
      <c r="Q113" s="78"/>
      <c r="R113" s="85"/>
      <c r="S113" s="85"/>
      <c r="T113" s="85"/>
      <c r="U113" s="81"/>
      <c r="V113" s="82"/>
      <c r="W113" s="82"/>
      <c r="X113" s="82"/>
      <c r="Y113" s="82"/>
      <c r="Z113" s="82"/>
      <c r="AA113" s="83"/>
      <c r="AB113" s="83"/>
      <c r="AC113" s="83"/>
      <c r="AD113" s="83"/>
      <c r="AE113" s="83"/>
      <c r="AF113" s="83"/>
      <c r="AG113" s="82"/>
      <c r="AH113" s="82"/>
      <c r="AI113" s="82"/>
      <c r="AJ113" s="82"/>
      <c r="AK113" s="82"/>
      <c r="AL113" s="82"/>
      <c r="AM113" s="82"/>
      <c r="AN113" s="82"/>
    </row>
    <row r="114" spans="1:40" s="38" customFormat="1" x14ac:dyDescent="0.25">
      <c r="A114" s="66" t="str">
        <f>IF($U114="Complete",(Instructions!$D$8),"")</f>
        <v/>
      </c>
      <c r="B114" s="66">
        <f>IF($U114="Complete",1,(Instructions!$D$8))</f>
        <v>42551</v>
      </c>
      <c r="C114" s="71"/>
      <c r="D114" s="71"/>
      <c r="E114" s="78"/>
      <c r="F114" s="78"/>
      <c r="G114" s="71"/>
      <c r="H114" s="78"/>
      <c r="I114" s="79"/>
      <c r="J114" s="80"/>
      <c r="K114" s="80"/>
      <c r="L114" s="78"/>
      <c r="M114" s="78"/>
      <c r="N114" s="78"/>
      <c r="O114" s="79"/>
      <c r="P114" s="78"/>
      <c r="Q114" s="78"/>
      <c r="R114" s="85"/>
      <c r="S114" s="85"/>
      <c r="T114" s="85"/>
      <c r="U114" s="81"/>
      <c r="V114" s="82"/>
      <c r="W114" s="82"/>
      <c r="X114" s="82"/>
      <c r="Y114" s="82"/>
      <c r="Z114" s="82"/>
      <c r="AA114" s="83"/>
      <c r="AB114" s="83"/>
      <c r="AC114" s="83"/>
      <c r="AD114" s="83"/>
      <c r="AE114" s="83"/>
      <c r="AF114" s="83"/>
      <c r="AG114" s="82"/>
      <c r="AH114" s="82"/>
      <c r="AI114" s="82"/>
      <c r="AJ114" s="82"/>
      <c r="AK114" s="82"/>
      <c r="AL114" s="82"/>
      <c r="AM114" s="82"/>
      <c r="AN114" s="82"/>
    </row>
    <row r="115" spans="1:40" s="38" customFormat="1" x14ac:dyDescent="0.25">
      <c r="A115" s="66" t="str">
        <f>IF($U115="Complete",(Instructions!$D$8),"")</f>
        <v/>
      </c>
      <c r="B115" s="66">
        <f>IF($U115="Complete",1,(Instructions!$D$8))</f>
        <v>42551</v>
      </c>
      <c r="C115" s="71"/>
      <c r="D115" s="71"/>
      <c r="E115" s="78"/>
      <c r="F115" s="78"/>
      <c r="G115" s="71"/>
      <c r="H115" s="78"/>
      <c r="I115" s="79"/>
      <c r="J115" s="80"/>
      <c r="K115" s="80"/>
      <c r="L115" s="78"/>
      <c r="M115" s="78"/>
      <c r="N115" s="78"/>
      <c r="O115" s="79"/>
      <c r="P115" s="78"/>
      <c r="Q115" s="78"/>
      <c r="R115" s="85"/>
      <c r="S115" s="85"/>
      <c r="T115" s="85"/>
      <c r="U115" s="81"/>
      <c r="V115" s="82"/>
      <c r="W115" s="82"/>
      <c r="X115" s="82"/>
      <c r="Y115" s="82"/>
      <c r="Z115" s="82"/>
      <c r="AA115" s="83"/>
      <c r="AB115" s="83"/>
      <c r="AC115" s="83"/>
      <c r="AD115" s="83"/>
      <c r="AE115" s="83"/>
      <c r="AF115" s="83"/>
      <c r="AG115" s="82"/>
      <c r="AH115" s="82"/>
      <c r="AI115" s="82"/>
      <c r="AJ115" s="82"/>
      <c r="AK115" s="82"/>
      <c r="AL115" s="82"/>
      <c r="AM115" s="82"/>
      <c r="AN115" s="82"/>
    </row>
    <row r="116" spans="1:40" s="38" customFormat="1" x14ac:dyDescent="0.25">
      <c r="A116" s="66" t="str">
        <f>IF($U116="Complete",(Instructions!$D$8),"")</f>
        <v/>
      </c>
      <c r="B116" s="66">
        <f>IF($U116="Complete",1,(Instructions!$D$8))</f>
        <v>42551</v>
      </c>
      <c r="C116" s="78"/>
      <c r="D116" s="71"/>
      <c r="E116" s="78"/>
      <c r="F116" s="78"/>
      <c r="G116" s="71"/>
      <c r="H116" s="78"/>
      <c r="I116" s="79"/>
      <c r="J116" s="80"/>
      <c r="K116" s="80"/>
      <c r="L116" s="78"/>
      <c r="M116" s="78"/>
      <c r="N116" s="78"/>
      <c r="O116" s="79"/>
      <c r="P116" s="78"/>
      <c r="Q116" s="78"/>
      <c r="R116" s="85"/>
      <c r="S116" s="85"/>
      <c r="T116" s="85"/>
      <c r="U116" s="81"/>
      <c r="V116" s="82"/>
      <c r="W116" s="82"/>
      <c r="X116" s="82"/>
      <c r="Y116" s="82"/>
      <c r="Z116" s="82"/>
      <c r="AA116" s="83"/>
      <c r="AB116" s="83"/>
      <c r="AC116" s="83"/>
      <c r="AD116" s="83"/>
      <c r="AE116" s="83"/>
      <c r="AF116" s="83"/>
      <c r="AG116" s="82"/>
      <c r="AH116" s="82"/>
      <c r="AI116" s="82"/>
      <c r="AJ116" s="82"/>
      <c r="AK116" s="82"/>
      <c r="AL116" s="82"/>
      <c r="AM116" s="82"/>
      <c r="AN116" s="82"/>
    </row>
    <row r="117" spans="1:40" s="38" customFormat="1" x14ac:dyDescent="0.25">
      <c r="A117" s="66" t="str">
        <f>IF($U117="Complete",(Instructions!$D$8),"")</f>
        <v/>
      </c>
      <c r="B117" s="66">
        <f>IF($U117="Complete",1,(Instructions!$D$8))</f>
        <v>42551</v>
      </c>
      <c r="C117" s="78"/>
      <c r="D117" s="71"/>
      <c r="E117" s="78"/>
      <c r="F117" s="78"/>
      <c r="G117" s="71"/>
      <c r="H117" s="78"/>
      <c r="I117" s="79"/>
      <c r="J117" s="80"/>
      <c r="K117" s="80"/>
      <c r="L117" s="78"/>
      <c r="M117" s="78"/>
      <c r="N117" s="78"/>
      <c r="O117" s="79"/>
      <c r="P117" s="78"/>
      <c r="Q117" s="78"/>
      <c r="R117" s="85"/>
      <c r="S117" s="85"/>
      <c r="T117" s="85"/>
      <c r="U117" s="81"/>
      <c r="V117" s="82"/>
      <c r="W117" s="82"/>
      <c r="X117" s="82"/>
      <c r="Y117" s="82"/>
      <c r="Z117" s="82"/>
      <c r="AA117" s="83"/>
      <c r="AB117" s="83"/>
      <c r="AC117" s="83"/>
      <c r="AD117" s="83"/>
      <c r="AE117" s="83"/>
      <c r="AF117" s="83"/>
      <c r="AG117" s="82"/>
      <c r="AH117" s="82"/>
      <c r="AI117" s="82"/>
      <c r="AJ117" s="82"/>
      <c r="AK117" s="82"/>
      <c r="AL117" s="82"/>
      <c r="AM117" s="82"/>
      <c r="AN117" s="82"/>
    </row>
    <row r="118" spans="1:40" s="38" customFormat="1" x14ac:dyDescent="0.25">
      <c r="A118" s="66" t="str">
        <f>IF($U118="Complete",(Instructions!$D$8),"")</f>
        <v/>
      </c>
      <c r="B118" s="66">
        <f>IF($U118="Complete",1,(Instructions!$D$8))</f>
        <v>42551</v>
      </c>
      <c r="C118" s="78"/>
      <c r="D118" s="71"/>
      <c r="E118" s="78"/>
      <c r="F118" s="78"/>
      <c r="G118" s="71"/>
      <c r="H118" s="78"/>
      <c r="I118" s="79"/>
      <c r="J118" s="80"/>
      <c r="K118" s="80"/>
      <c r="L118" s="78"/>
      <c r="M118" s="78"/>
      <c r="N118" s="78"/>
      <c r="O118" s="79"/>
      <c r="P118" s="78"/>
      <c r="Q118" s="78"/>
      <c r="R118" s="85"/>
      <c r="S118" s="85"/>
      <c r="T118" s="85"/>
      <c r="U118" s="81"/>
      <c r="V118" s="82"/>
      <c r="W118" s="82"/>
      <c r="X118" s="82"/>
      <c r="Y118" s="82"/>
      <c r="Z118" s="82"/>
      <c r="AA118" s="83"/>
      <c r="AB118" s="83"/>
      <c r="AC118" s="83"/>
      <c r="AD118" s="83"/>
      <c r="AE118" s="83"/>
      <c r="AF118" s="83"/>
      <c r="AG118" s="82"/>
      <c r="AH118" s="82"/>
      <c r="AI118" s="82"/>
      <c r="AJ118" s="82"/>
      <c r="AK118" s="82"/>
      <c r="AL118" s="82"/>
      <c r="AM118" s="82"/>
      <c r="AN118" s="82"/>
    </row>
    <row r="119" spans="1:40" s="38" customFormat="1" x14ac:dyDescent="0.25">
      <c r="A119" s="66" t="str">
        <f>IF($U119="Complete",(Instructions!$D$8),"")</f>
        <v/>
      </c>
      <c r="B119" s="66">
        <f>IF($U119="Complete",1,(Instructions!$D$8))</f>
        <v>42551</v>
      </c>
      <c r="C119" s="78"/>
      <c r="D119" s="71"/>
      <c r="E119" s="78"/>
      <c r="F119" s="78"/>
      <c r="G119" s="78"/>
      <c r="H119" s="78"/>
      <c r="I119" s="79"/>
      <c r="J119" s="80"/>
      <c r="K119" s="80"/>
      <c r="L119" s="78"/>
      <c r="M119" s="78"/>
      <c r="N119" s="78"/>
      <c r="O119" s="79"/>
      <c r="P119" s="78"/>
      <c r="Q119" s="78"/>
      <c r="R119" s="85"/>
      <c r="S119" s="85"/>
      <c r="T119" s="85"/>
      <c r="U119" s="81"/>
      <c r="V119" s="82"/>
      <c r="W119" s="82"/>
      <c r="X119" s="82"/>
      <c r="Y119" s="82"/>
      <c r="Z119" s="82"/>
      <c r="AA119" s="83"/>
      <c r="AB119" s="83"/>
      <c r="AC119" s="83"/>
      <c r="AD119" s="83"/>
      <c r="AE119" s="83"/>
      <c r="AF119" s="83"/>
      <c r="AG119" s="82"/>
      <c r="AH119" s="82"/>
      <c r="AI119" s="82"/>
      <c r="AJ119" s="82"/>
      <c r="AK119" s="82"/>
      <c r="AL119" s="82"/>
      <c r="AM119" s="82"/>
      <c r="AN119" s="82"/>
    </row>
    <row r="120" spans="1:40" s="38" customFormat="1" x14ac:dyDescent="0.25">
      <c r="A120" s="66" t="str">
        <f>IF($U120="Complete",(Instructions!$D$8),"")</f>
        <v/>
      </c>
      <c r="B120" s="66">
        <f>IF($U120="Complete",1,(Instructions!$D$8))</f>
        <v>42551</v>
      </c>
      <c r="C120" s="78"/>
      <c r="D120" s="71"/>
      <c r="E120" s="78"/>
      <c r="F120" s="78"/>
      <c r="G120" s="78"/>
      <c r="H120" s="78"/>
      <c r="I120" s="79"/>
      <c r="J120" s="80"/>
      <c r="K120" s="80"/>
      <c r="L120" s="78"/>
      <c r="M120" s="78"/>
      <c r="N120" s="78"/>
      <c r="O120" s="79"/>
      <c r="P120" s="78"/>
      <c r="Q120" s="78"/>
      <c r="R120" s="85"/>
      <c r="S120" s="85"/>
      <c r="T120" s="85"/>
      <c r="U120" s="81"/>
      <c r="V120" s="82"/>
      <c r="W120" s="82"/>
      <c r="X120" s="82"/>
      <c r="Y120" s="82"/>
      <c r="Z120" s="82"/>
      <c r="AA120" s="83"/>
      <c r="AB120" s="83"/>
      <c r="AC120" s="83"/>
      <c r="AD120" s="83"/>
      <c r="AE120" s="83"/>
      <c r="AF120" s="83"/>
      <c r="AG120" s="82"/>
      <c r="AH120" s="82"/>
      <c r="AI120" s="82"/>
      <c r="AJ120" s="82"/>
      <c r="AK120" s="82"/>
      <c r="AL120" s="82"/>
      <c r="AM120" s="82"/>
      <c r="AN120" s="82"/>
    </row>
    <row r="121" spans="1:40" s="38" customFormat="1" x14ac:dyDescent="0.25">
      <c r="A121" s="66" t="str">
        <f>IF($U121="Complete",(Instructions!$D$8),"")</f>
        <v/>
      </c>
      <c r="B121" s="66">
        <f>IF($U121="Complete",1,(Instructions!$D$8))</f>
        <v>42551</v>
      </c>
      <c r="C121" s="78"/>
      <c r="D121" s="71"/>
      <c r="E121" s="78"/>
      <c r="F121" s="78"/>
      <c r="G121" s="78"/>
      <c r="H121" s="78"/>
      <c r="I121" s="79"/>
      <c r="J121" s="80"/>
      <c r="K121" s="80"/>
      <c r="L121" s="78"/>
      <c r="M121" s="78"/>
      <c r="N121" s="78"/>
      <c r="O121" s="79"/>
      <c r="P121" s="78"/>
      <c r="Q121" s="78"/>
      <c r="R121" s="85"/>
      <c r="S121" s="85"/>
      <c r="T121" s="85"/>
      <c r="U121" s="81"/>
      <c r="V121" s="82"/>
      <c r="W121" s="82"/>
      <c r="X121" s="82"/>
      <c r="Y121" s="82"/>
      <c r="Z121" s="82"/>
      <c r="AA121" s="83"/>
      <c r="AB121" s="83"/>
      <c r="AC121" s="83"/>
      <c r="AD121" s="83"/>
      <c r="AE121" s="83"/>
      <c r="AF121" s="83"/>
      <c r="AG121" s="82"/>
      <c r="AH121" s="82"/>
      <c r="AI121" s="82"/>
      <c r="AJ121" s="82"/>
      <c r="AK121" s="82"/>
      <c r="AL121" s="82"/>
      <c r="AM121" s="82"/>
      <c r="AN121" s="82"/>
    </row>
    <row r="122" spans="1:40" s="38" customFormat="1" x14ac:dyDescent="0.25">
      <c r="A122" s="66" t="str">
        <f>IF($U122="Complete",(Instructions!$D$8),"")</f>
        <v/>
      </c>
      <c r="B122" s="66">
        <f>IF($U122="Complete",1,(Instructions!$D$8))</f>
        <v>42551</v>
      </c>
      <c r="C122" s="78"/>
      <c r="D122" s="71"/>
      <c r="E122" s="78"/>
      <c r="F122" s="78"/>
      <c r="G122" s="78"/>
      <c r="H122" s="78"/>
      <c r="I122" s="79"/>
      <c r="J122" s="80"/>
      <c r="K122" s="80"/>
      <c r="L122" s="78"/>
      <c r="M122" s="78"/>
      <c r="N122" s="78"/>
      <c r="O122" s="79"/>
      <c r="P122" s="78"/>
      <c r="Q122" s="78"/>
      <c r="R122" s="85"/>
      <c r="S122" s="85"/>
      <c r="T122" s="85"/>
      <c r="U122" s="81"/>
      <c r="V122" s="82"/>
      <c r="W122" s="82"/>
      <c r="X122" s="82"/>
      <c r="Y122" s="82"/>
      <c r="Z122" s="82"/>
      <c r="AA122" s="83"/>
      <c r="AB122" s="83"/>
      <c r="AC122" s="83"/>
      <c r="AD122" s="83"/>
      <c r="AE122" s="83"/>
      <c r="AF122" s="83"/>
      <c r="AG122" s="82"/>
      <c r="AH122" s="82"/>
      <c r="AI122" s="82"/>
      <c r="AJ122" s="82"/>
      <c r="AK122" s="82"/>
      <c r="AL122" s="82"/>
      <c r="AM122" s="82"/>
      <c r="AN122" s="82"/>
    </row>
    <row r="123" spans="1:40" s="38" customFormat="1" x14ac:dyDescent="0.25">
      <c r="A123" s="66" t="str">
        <f>IF($U123="Complete",(Instructions!$D$8),"")</f>
        <v/>
      </c>
      <c r="B123" s="66">
        <f>IF($U123="Complete",1,(Instructions!$D$8))</f>
        <v>42551</v>
      </c>
      <c r="C123" s="78"/>
      <c r="D123" s="71"/>
      <c r="E123" s="78"/>
      <c r="F123" s="78"/>
      <c r="G123" s="78"/>
      <c r="H123" s="78"/>
      <c r="I123" s="79"/>
      <c r="J123" s="80"/>
      <c r="K123" s="80"/>
      <c r="L123" s="78"/>
      <c r="M123" s="78"/>
      <c r="N123" s="78"/>
      <c r="O123" s="79"/>
      <c r="P123" s="78"/>
      <c r="Q123" s="78"/>
      <c r="R123" s="85"/>
      <c r="S123" s="85"/>
      <c r="T123" s="85"/>
      <c r="U123" s="81"/>
      <c r="V123" s="82"/>
      <c r="W123" s="82"/>
      <c r="X123" s="82"/>
      <c r="Y123" s="82"/>
      <c r="Z123" s="82"/>
      <c r="AA123" s="83"/>
      <c r="AB123" s="83"/>
      <c r="AC123" s="83"/>
      <c r="AD123" s="83"/>
      <c r="AE123" s="83"/>
      <c r="AF123" s="83"/>
      <c r="AG123" s="82"/>
      <c r="AH123" s="82"/>
      <c r="AI123" s="82"/>
      <c r="AJ123" s="82"/>
      <c r="AK123" s="82"/>
      <c r="AL123" s="82"/>
      <c r="AM123" s="82"/>
      <c r="AN123" s="82"/>
    </row>
    <row r="124" spans="1:40" s="38" customFormat="1" x14ac:dyDescent="0.25">
      <c r="A124" s="66" t="str">
        <f>IF($U124="Complete",(Instructions!$D$8),"")</f>
        <v/>
      </c>
      <c r="B124" s="66">
        <f>IF($U124="Complete",1,(Instructions!$D$8))</f>
        <v>42551</v>
      </c>
      <c r="C124" s="78"/>
      <c r="D124" s="71"/>
      <c r="E124" s="78"/>
      <c r="F124" s="78"/>
      <c r="G124" s="78"/>
      <c r="H124" s="78"/>
      <c r="I124" s="79"/>
      <c r="J124" s="80"/>
      <c r="K124" s="80"/>
      <c r="L124" s="78"/>
      <c r="M124" s="78"/>
      <c r="N124" s="78"/>
      <c r="O124" s="79"/>
      <c r="P124" s="78"/>
      <c r="Q124" s="78"/>
      <c r="R124" s="85"/>
      <c r="S124" s="85"/>
      <c r="T124" s="85"/>
      <c r="U124" s="81"/>
      <c r="V124" s="82"/>
      <c r="W124" s="82"/>
      <c r="X124" s="82"/>
      <c r="Y124" s="82"/>
      <c r="Z124" s="82"/>
      <c r="AA124" s="83"/>
      <c r="AB124" s="83"/>
      <c r="AC124" s="83"/>
      <c r="AD124" s="83"/>
      <c r="AE124" s="83"/>
      <c r="AF124" s="83"/>
      <c r="AG124" s="82"/>
      <c r="AH124" s="82"/>
      <c r="AI124" s="82"/>
      <c r="AJ124" s="82"/>
      <c r="AK124" s="82"/>
      <c r="AL124" s="82"/>
      <c r="AM124" s="82"/>
      <c r="AN124" s="82"/>
    </row>
    <row r="125" spans="1:40" s="38" customFormat="1" x14ac:dyDescent="0.25">
      <c r="A125" s="66" t="str">
        <f>IF($U125="Complete",(Instructions!$D$8),"")</f>
        <v/>
      </c>
      <c r="B125" s="66">
        <f>IF($U125="Complete",1,(Instructions!$D$8))</f>
        <v>42551</v>
      </c>
      <c r="C125" s="78"/>
      <c r="D125" s="71"/>
      <c r="E125" s="78"/>
      <c r="F125" s="78"/>
      <c r="G125" s="78"/>
      <c r="H125" s="78"/>
      <c r="I125" s="79"/>
      <c r="J125" s="80"/>
      <c r="K125" s="80"/>
      <c r="L125" s="78"/>
      <c r="M125" s="78"/>
      <c r="N125" s="78"/>
      <c r="O125" s="79"/>
      <c r="P125" s="78"/>
      <c r="Q125" s="78"/>
      <c r="R125" s="85"/>
      <c r="S125" s="85"/>
      <c r="T125" s="85"/>
      <c r="U125" s="81"/>
      <c r="V125" s="82"/>
      <c r="W125" s="82"/>
      <c r="X125" s="82"/>
      <c r="Y125" s="82"/>
      <c r="Z125" s="82"/>
      <c r="AA125" s="83"/>
      <c r="AB125" s="83"/>
      <c r="AC125" s="83"/>
      <c r="AD125" s="83"/>
      <c r="AE125" s="83"/>
      <c r="AF125" s="83"/>
      <c r="AG125" s="82"/>
      <c r="AH125" s="82"/>
      <c r="AI125" s="82"/>
      <c r="AJ125" s="82"/>
      <c r="AK125" s="82"/>
      <c r="AL125" s="82"/>
      <c r="AM125" s="82"/>
      <c r="AN125" s="82"/>
    </row>
    <row r="126" spans="1:40" s="38" customFormat="1" x14ac:dyDescent="0.25">
      <c r="A126" s="66" t="str">
        <f>IF($U126="Complete",(Instructions!$D$8),"")</f>
        <v/>
      </c>
      <c r="B126" s="66">
        <f>IF($U126="Complete",1,(Instructions!$D$8))</f>
        <v>42551</v>
      </c>
      <c r="C126" s="78"/>
      <c r="D126" s="71"/>
      <c r="E126" s="78"/>
      <c r="F126" s="78"/>
      <c r="G126" s="78"/>
      <c r="H126" s="78"/>
      <c r="I126" s="79"/>
      <c r="J126" s="80"/>
      <c r="K126" s="80"/>
      <c r="L126" s="78"/>
      <c r="M126" s="78"/>
      <c r="N126" s="78"/>
      <c r="O126" s="79"/>
      <c r="P126" s="78"/>
      <c r="Q126" s="78"/>
      <c r="R126" s="85"/>
      <c r="S126" s="85"/>
      <c r="T126" s="85"/>
      <c r="U126" s="81"/>
      <c r="V126" s="82"/>
      <c r="W126" s="82"/>
      <c r="X126" s="82"/>
      <c r="Y126" s="82"/>
      <c r="Z126" s="82"/>
      <c r="AA126" s="83"/>
      <c r="AB126" s="83"/>
      <c r="AC126" s="83"/>
      <c r="AD126" s="83"/>
      <c r="AE126" s="83"/>
      <c r="AF126" s="83"/>
      <c r="AG126" s="82"/>
      <c r="AH126" s="82"/>
      <c r="AI126" s="82"/>
      <c r="AJ126" s="82"/>
      <c r="AK126" s="82"/>
      <c r="AL126" s="82"/>
      <c r="AM126" s="82"/>
      <c r="AN126" s="82"/>
    </row>
    <row r="127" spans="1:40" s="38" customFormat="1" x14ac:dyDescent="0.25">
      <c r="A127" s="66" t="str">
        <f>IF($U127="Complete",(Instructions!$D$8),"")</f>
        <v/>
      </c>
      <c r="B127" s="66">
        <f>IF($U127="Complete",1,(Instructions!$D$8))</f>
        <v>42551</v>
      </c>
      <c r="C127" s="78"/>
      <c r="D127" s="71"/>
      <c r="E127" s="78"/>
      <c r="F127" s="78"/>
      <c r="G127" s="78"/>
      <c r="H127" s="78"/>
      <c r="I127" s="79"/>
      <c r="J127" s="80"/>
      <c r="K127" s="80"/>
      <c r="L127" s="78"/>
      <c r="M127" s="78"/>
      <c r="N127" s="78"/>
      <c r="O127" s="79"/>
      <c r="P127" s="78"/>
      <c r="Q127" s="78"/>
      <c r="R127" s="85"/>
      <c r="S127" s="85"/>
      <c r="T127" s="85"/>
      <c r="U127" s="81"/>
      <c r="V127" s="82"/>
      <c r="W127" s="82"/>
      <c r="X127" s="82"/>
      <c r="Y127" s="82"/>
      <c r="Z127" s="82"/>
      <c r="AA127" s="83"/>
      <c r="AB127" s="83"/>
      <c r="AC127" s="83"/>
      <c r="AD127" s="83"/>
      <c r="AE127" s="83"/>
      <c r="AF127" s="83"/>
      <c r="AG127" s="82"/>
      <c r="AH127" s="82"/>
      <c r="AI127" s="82"/>
      <c r="AJ127" s="82"/>
      <c r="AK127" s="82"/>
      <c r="AL127" s="82"/>
      <c r="AM127" s="82"/>
      <c r="AN127" s="82"/>
    </row>
    <row r="128" spans="1:40" s="38" customFormat="1" x14ac:dyDescent="0.25">
      <c r="A128" s="66" t="str">
        <f>IF($U128="Complete",(Instructions!$D$8),"")</f>
        <v/>
      </c>
      <c r="B128" s="66">
        <f>IF($U128="Complete",1,(Instructions!$D$8))</f>
        <v>42551</v>
      </c>
      <c r="C128" s="78"/>
      <c r="D128" s="71"/>
      <c r="E128" s="78"/>
      <c r="F128" s="78"/>
      <c r="G128" s="78"/>
      <c r="H128" s="78"/>
      <c r="I128" s="79"/>
      <c r="J128" s="80"/>
      <c r="K128" s="80"/>
      <c r="L128" s="78"/>
      <c r="M128" s="78"/>
      <c r="N128" s="78"/>
      <c r="O128" s="79"/>
      <c r="P128" s="78"/>
      <c r="Q128" s="78"/>
      <c r="R128" s="85"/>
      <c r="S128" s="85"/>
      <c r="T128" s="85"/>
      <c r="U128" s="81"/>
      <c r="V128" s="82"/>
      <c r="W128" s="82"/>
      <c r="X128" s="82"/>
      <c r="Y128" s="82"/>
      <c r="Z128" s="82"/>
      <c r="AA128" s="83"/>
      <c r="AB128" s="83"/>
      <c r="AC128" s="83"/>
      <c r="AD128" s="83"/>
      <c r="AE128" s="83"/>
      <c r="AF128" s="83"/>
      <c r="AG128" s="82"/>
      <c r="AH128" s="82"/>
      <c r="AI128" s="82"/>
      <c r="AJ128" s="82"/>
      <c r="AK128" s="82"/>
      <c r="AL128" s="82"/>
      <c r="AM128" s="82"/>
      <c r="AN128" s="82"/>
    </row>
    <row r="129" spans="1:40" s="38" customFormat="1" x14ac:dyDescent="0.25">
      <c r="A129" s="66" t="str">
        <f>IF($U129="Complete",(Instructions!$D$8),"")</f>
        <v/>
      </c>
      <c r="B129" s="66">
        <f>IF($U129="Complete",1,(Instructions!$D$8))</f>
        <v>42551</v>
      </c>
      <c r="C129" s="78"/>
      <c r="D129" s="71"/>
      <c r="E129" s="78"/>
      <c r="F129" s="78"/>
      <c r="G129" s="78"/>
      <c r="H129" s="78"/>
      <c r="I129" s="79"/>
      <c r="J129" s="80"/>
      <c r="K129" s="80"/>
      <c r="L129" s="78"/>
      <c r="M129" s="78"/>
      <c r="N129" s="78"/>
      <c r="O129" s="79"/>
      <c r="P129" s="78"/>
      <c r="Q129" s="78"/>
      <c r="R129" s="85"/>
      <c r="S129" s="85"/>
      <c r="T129" s="85"/>
      <c r="U129" s="81"/>
      <c r="V129" s="82"/>
      <c r="W129" s="82"/>
      <c r="X129" s="82"/>
      <c r="Y129" s="82"/>
      <c r="Z129" s="82"/>
      <c r="AA129" s="83"/>
      <c r="AB129" s="83"/>
      <c r="AC129" s="83"/>
      <c r="AD129" s="83"/>
      <c r="AE129" s="83"/>
      <c r="AF129" s="83"/>
      <c r="AG129" s="82"/>
      <c r="AH129" s="82"/>
      <c r="AI129" s="82"/>
      <c r="AJ129" s="82"/>
      <c r="AK129" s="82"/>
      <c r="AL129" s="82"/>
      <c r="AM129" s="82"/>
      <c r="AN129" s="82"/>
    </row>
    <row r="130" spans="1:40" s="38" customFormat="1" x14ac:dyDescent="0.25">
      <c r="A130" s="66" t="str">
        <f>IF($U130="Complete",(Instructions!$D$8),"")</f>
        <v/>
      </c>
      <c r="B130" s="66">
        <f>IF($U130="Complete",1,(Instructions!$D$8))</f>
        <v>42551</v>
      </c>
      <c r="C130" s="78"/>
      <c r="D130" s="71"/>
      <c r="E130" s="78"/>
      <c r="F130" s="78"/>
      <c r="G130" s="78"/>
      <c r="H130" s="78"/>
      <c r="I130" s="79"/>
      <c r="J130" s="80"/>
      <c r="K130" s="80"/>
      <c r="L130" s="78"/>
      <c r="M130" s="78"/>
      <c r="N130" s="78"/>
      <c r="O130" s="79"/>
      <c r="P130" s="78"/>
      <c r="Q130" s="78"/>
      <c r="R130" s="85"/>
      <c r="S130" s="85"/>
      <c r="T130" s="85"/>
      <c r="U130" s="81"/>
      <c r="V130" s="82"/>
      <c r="W130" s="82"/>
      <c r="X130" s="82"/>
      <c r="Y130" s="82"/>
      <c r="Z130" s="82"/>
      <c r="AA130" s="83"/>
      <c r="AB130" s="83"/>
      <c r="AC130" s="83"/>
      <c r="AD130" s="83"/>
      <c r="AE130" s="83"/>
      <c r="AF130" s="83"/>
      <c r="AG130" s="82"/>
      <c r="AH130" s="82"/>
      <c r="AI130" s="82"/>
      <c r="AJ130" s="82"/>
      <c r="AK130" s="82"/>
      <c r="AL130" s="82"/>
      <c r="AM130" s="82"/>
      <c r="AN130" s="82"/>
    </row>
    <row r="131" spans="1:40" s="38" customFormat="1" x14ac:dyDescent="0.25">
      <c r="A131" s="66" t="str">
        <f>IF($U131="Complete",(Instructions!$D$8),"")</f>
        <v/>
      </c>
      <c r="B131" s="66">
        <f>IF($U131="Complete",1,(Instructions!$D$8))</f>
        <v>42551</v>
      </c>
      <c r="C131" s="78"/>
      <c r="D131" s="71"/>
      <c r="E131" s="78"/>
      <c r="F131" s="78"/>
      <c r="G131" s="78"/>
      <c r="H131" s="78"/>
      <c r="I131" s="79"/>
      <c r="J131" s="80"/>
      <c r="K131" s="80"/>
      <c r="L131" s="78"/>
      <c r="M131" s="78"/>
      <c r="N131" s="78"/>
      <c r="O131" s="79"/>
      <c r="P131" s="78"/>
      <c r="Q131" s="78"/>
      <c r="R131" s="85"/>
      <c r="S131" s="85"/>
      <c r="T131" s="85"/>
      <c r="U131" s="81"/>
      <c r="V131" s="82"/>
      <c r="W131" s="82"/>
      <c r="X131" s="82"/>
      <c r="Y131" s="82"/>
      <c r="Z131" s="82"/>
      <c r="AA131" s="83"/>
      <c r="AB131" s="83"/>
      <c r="AC131" s="83"/>
      <c r="AD131" s="83"/>
      <c r="AE131" s="83"/>
      <c r="AF131" s="83"/>
      <c r="AG131" s="82"/>
      <c r="AH131" s="82"/>
      <c r="AI131" s="82"/>
      <c r="AJ131" s="82"/>
      <c r="AK131" s="82"/>
      <c r="AL131" s="82"/>
      <c r="AM131" s="82"/>
      <c r="AN131" s="82"/>
    </row>
    <row r="132" spans="1:40" s="38" customFormat="1" x14ac:dyDescent="0.25">
      <c r="A132" s="66" t="str">
        <f>IF($U132="Complete",(Instructions!$D$8),"")</f>
        <v/>
      </c>
      <c r="B132" s="66">
        <f>IF($U132="Complete",1,(Instructions!$D$8))</f>
        <v>42551</v>
      </c>
      <c r="C132" s="78"/>
      <c r="D132" s="71"/>
      <c r="E132" s="78"/>
      <c r="F132" s="78"/>
      <c r="G132" s="78"/>
      <c r="H132" s="78"/>
      <c r="I132" s="79"/>
      <c r="J132" s="80"/>
      <c r="K132" s="80"/>
      <c r="L132" s="78"/>
      <c r="M132" s="78"/>
      <c r="N132" s="78"/>
      <c r="O132" s="79"/>
      <c r="P132" s="78"/>
      <c r="Q132" s="78"/>
      <c r="R132" s="85"/>
      <c r="S132" s="85"/>
      <c r="T132" s="85"/>
      <c r="U132" s="81"/>
      <c r="V132" s="82"/>
      <c r="W132" s="82"/>
      <c r="X132" s="82"/>
      <c r="Y132" s="82"/>
      <c r="Z132" s="82"/>
      <c r="AA132" s="83"/>
      <c r="AB132" s="83"/>
      <c r="AC132" s="83"/>
      <c r="AD132" s="83"/>
      <c r="AE132" s="83"/>
      <c r="AF132" s="83"/>
      <c r="AG132" s="82"/>
      <c r="AH132" s="82"/>
      <c r="AI132" s="82"/>
      <c r="AJ132" s="82"/>
      <c r="AK132" s="82"/>
      <c r="AL132" s="82"/>
      <c r="AM132" s="82"/>
      <c r="AN132" s="82"/>
    </row>
    <row r="133" spans="1:40" s="38" customFormat="1" x14ac:dyDescent="0.25">
      <c r="A133" s="66" t="str">
        <f>IF($U133="Complete",(Instructions!$D$8),"")</f>
        <v/>
      </c>
      <c r="B133" s="66">
        <f>IF($U133="Complete",1,(Instructions!$D$8))</f>
        <v>42551</v>
      </c>
      <c r="C133" s="78"/>
      <c r="D133" s="71"/>
      <c r="E133" s="78"/>
      <c r="F133" s="78"/>
      <c r="G133" s="78"/>
      <c r="H133" s="78"/>
      <c r="I133" s="79"/>
      <c r="J133" s="80"/>
      <c r="K133" s="80"/>
      <c r="L133" s="78"/>
      <c r="M133" s="78"/>
      <c r="N133" s="78"/>
      <c r="O133" s="79"/>
      <c r="P133" s="78"/>
      <c r="Q133" s="78"/>
      <c r="R133" s="85"/>
      <c r="S133" s="85"/>
      <c r="T133" s="85"/>
      <c r="U133" s="81"/>
      <c r="V133" s="82"/>
      <c r="W133" s="82"/>
      <c r="X133" s="82"/>
      <c r="Y133" s="82"/>
      <c r="Z133" s="82"/>
      <c r="AA133" s="83"/>
      <c r="AB133" s="83"/>
      <c r="AC133" s="83"/>
      <c r="AD133" s="83"/>
      <c r="AE133" s="83"/>
      <c r="AF133" s="83"/>
      <c r="AG133" s="82"/>
      <c r="AH133" s="82"/>
      <c r="AI133" s="82"/>
      <c r="AJ133" s="82"/>
      <c r="AK133" s="82"/>
      <c r="AL133" s="82"/>
      <c r="AM133" s="82"/>
      <c r="AN133" s="82"/>
    </row>
    <row r="134" spans="1:40" s="38" customFormat="1" x14ac:dyDescent="0.25">
      <c r="A134" s="66" t="str">
        <f>IF($U134="Complete",(Instructions!$D$8),"")</f>
        <v/>
      </c>
      <c r="B134" s="66">
        <f>IF($U134="Complete",1,(Instructions!$D$8))</f>
        <v>42551</v>
      </c>
      <c r="C134" s="78"/>
      <c r="D134" s="71"/>
      <c r="E134" s="78"/>
      <c r="F134" s="78"/>
      <c r="G134" s="78"/>
      <c r="H134" s="78"/>
      <c r="I134" s="79"/>
      <c r="J134" s="80"/>
      <c r="K134" s="80"/>
      <c r="L134" s="78"/>
      <c r="M134" s="78"/>
      <c r="N134" s="78"/>
      <c r="O134" s="79"/>
      <c r="P134" s="78"/>
      <c r="Q134" s="78"/>
      <c r="R134" s="85"/>
      <c r="S134" s="85"/>
      <c r="T134" s="85"/>
      <c r="U134" s="81"/>
      <c r="V134" s="82"/>
      <c r="W134" s="82"/>
      <c r="X134" s="82"/>
      <c r="Y134" s="82"/>
      <c r="Z134" s="82"/>
      <c r="AA134" s="83"/>
      <c r="AB134" s="83"/>
      <c r="AC134" s="83"/>
      <c r="AD134" s="83"/>
      <c r="AE134" s="83"/>
      <c r="AF134" s="83"/>
      <c r="AG134" s="82"/>
      <c r="AH134" s="82"/>
      <c r="AI134" s="82"/>
      <c r="AJ134" s="82"/>
      <c r="AK134" s="82"/>
      <c r="AL134" s="82"/>
      <c r="AM134" s="82"/>
      <c r="AN134" s="82"/>
    </row>
    <row r="135" spans="1:40" s="38" customFormat="1" x14ac:dyDescent="0.25">
      <c r="A135" s="66" t="str">
        <f>IF($U135="Complete",(Instructions!$D$8),"")</f>
        <v/>
      </c>
      <c r="B135" s="66">
        <f>IF($U135="Complete",1,(Instructions!$D$8))</f>
        <v>42551</v>
      </c>
      <c r="C135" s="78"/>
      <c r="D135" s="71"/>
      <c r="E135" s="78"/>
      <c r="F135" s="78"/>
      <c r="G135" s="78"/>
      <c r="H135" s="78"/>
      <c r="I135" s="79"/>
      <c r="J135" s="80"/>
      <c r="K135" s="80"/>
      <c r="L135" s="78"/>
      <c r="M135" s="78"/>
      <c r="N135" s="78"/>
      <c r="O135" s="79"/>
      <c r="P135" s="78"/>
      <c r="Q135" s="78"/>
      <c r="R135" s="85"/>
      <c r="S135" s="85"/>
      <c r="T135" s="85"/>
      <c r="U135" s="81"/>
      <c r="V135" s="82"/>
      <c r="W135" s="82"/>
      <c r="X135" s="82"/>
      <c r="Y135" s="82"/>
      <c r="Z135" s="82"/>
      <c r="AA135" s="83"/>
      <c r="AB135" s="83"/>
      <c r="AC135" s="83"/>
      <c r="AD135" s="83"/>
      <c r="AE135" s="83"/>
      <c r="AF135" s="83"/>
      <c r="AG135" s="82"/>
      <c r="AH135" s="82"/>
      <c r="AI135" s="82"/>
      <c r="AJ135" s="82"/>
      <c r="AK135" s="82"/>
      <c r="AL135" s="82"/>
      <c r="AM135" s="82"/>
      <c r="AN135" s="82"/>
    </row>
    <row r="136" spans="1:40" s="38" customFormat="1" x14ac:dyDescent="0.25">
      <c r="A136" s="66" t="str">
        <f>IF($U136="Complete",(Instructions!$D$8),"")</f>
        <v/>
      </c>
      <c r="B136" s="66">
        <f>IF($U136="Complete",1,(Instructions!$D$8))</f>
        <v>42551</v>
      </c>
      <c r="C136" s="78"/>
      <c r="D136" s="71"/>
      <c r="E136" s="78"/>
      <c r="F136" s="78"/>
      <c r="G136" s="78"/>
      <c r="H136" s="78"/>
      <c r="I136" s="79"/>
      <c r="J136" s="80"/>
      <c r="K136" s="80"/>
      <c r="L136" s="78"/>
      <c r="M136" s="78"/>
      <c r="N136" s="78"/>
      <c r="O136" s="79"/>
      <c r="P136" s="78"/>
      <c r="Q136" s="78"/>
      <c r="R136" s="85"/>
      <c r="S136" s="85"/>
      <c r="T136" s="85"/>
      <c r="U136" s="81"/>
      <c r="V136" s="82"/>
      <c r="W136" s="82"/>
      <c r="X136" s="82"/>
      <c r="Y136" s="82"/>
      <c r="Z136" s="82"/>
      <c r="AA136" s="83"/>
      <c r="AB136" s="83"/>
      <c r="AC136" s="83"/>
      <c r="AD136" s="83"/>
      <c r="AE136" s="83"/>
      <c r="AF136" s="83"/>
      <c r="AG136" s="82"/>
      <c r="AH136" s="82"/>
      <c r="AI136" s="82"/>
      <c r="AJ136" s="82"/>
      <c r="AK136" s="82"/>
      <c r="AL136" s="82"/>
      <c r="AM136" s="82"/>
      <c r="AN136" s="82"/>
    </row>
    <row r="137" spans="1:40" s="38" customFormat="1" x14ac:dyDescent="0.25">
      <c r="A137" s="66" t="str">
        <f>IF($U137="Complete",(Instructions!$D$8),"")</f>
        <v/>
      </c>
      <c r="B137" s="66">
        <f>IF($U137="Complete",1,(Instructions!$D$8))</f>
        <v>42551</v>
      </c>
      <c r="C137" s="78"/>
      <c r="D137" s="71"/>
      <c r="E137" s="78"/>
      <c r="F137" s="78"/>
      <c r="G137" s="78"/>
      <c r="H137" s="78"/>
      <c r="I137" s="79"/>
      <c r="J137" s="80"/>
      <c r="K137" s="80"/>
      <c r="L137" s="78"/>
      <c r="M137" s="78"/>
      <c r="N137" s="78"/>
      <c r="O137" s="79"/>
      <c r="P137" s="78"/>
      <c r="Q137" s="78"/>
      <c r="R137" s="85"/>
      <c r="S137" s="85"/>
      <c r="T137" s="85"/>
      <c r="U137" s="81"/>
      <c r="V137" s="82"/>
      <c r="W137" s="82"/>
      <c r="X137" s="82"/>
      <c r="Y137" s="82"/>
      <c r="Z137" s="82"/>
      <c r="AA137" s="83"/>
      <c r="AB137" s="83"/>
      <c r="AC137" s="83"/>
      <c r="AD137" s="83"/>
      <c r="AE137" s="83"/>
      <c r="AF137" s="83"/>
      <c r="AG137" s="82"/>
      <c r="AH137" s="82"/>
      <c r="AI137" s="82"/>
      <c r="AJ137" s="82"/>
      <c r="AK137" s="82"/>
      <c r="AL137" s="82"/>
      <c r="AM137" s="82"/>
      <c r="AN137" s="82"/>
    </row>
    <row r="138" spans="1:40" s="38" customFormat="1" x14ac:dyDescent="0.25">
      <c r="A138" s="66" t="str">
        <f>IF($U138="Complete",(Instructions!$D$8),"")</f>
        <v/>
      </c>
      <c r="B138" s="66">
        <f>IF($U138="Complete",1,(Instructions!$D$8))</f>
        <v>42551</v>
      </c>
      <c r="C138" s="78"/>
      <c r="D138" s="71"/>
      <c r="E138" s="78"/>
      <c r="F138" s="78"/>
      <c r="G138" s="78"/>
      <c r="H138" s="78"/>
      <c r="I138" s="79"/>
      <c r="J138" s="80"/>
      <c r="K138" s="80"/>
      <c r="L138" s="78"/>
      <c r="M138" s="78"/>
      <c r="N138" s="78"/>
      <c r="O138" s="79"/>
      <c r="P138" s="78"/>
      <c r="Q138" s="78"/>
      <c r="R138" s="85"/>
      <c r="S138" s="85"/>
      <c r="T138" s="85"/>
      <c r="U138" s="81"/>
      <c r="V138" s="82"/>
      <c r="W138" s="82"/>
      <c r="X138" s="82"/>
      <c r="Y138" s="82"/>
      <c r="Z138" s="82"/>
      <c r="AA138" s="83"/>
      <c r="AB138" s="83"/>
      <c r="AC138" s="83"/>
      <c r="AD138" s="83"/>
      <c r="AE138" s="83"/>
      <c r="AF138" s="83"/>
      <c r="AG138" s="82"/>
      <c r="AH138" s="82"/>
      <c r="AI138" s="82"/>
      <c r="AJ138" s="82"/>
      <c r="AK138" s="82"/>
      <c r="AL138" s="82"/>
      <c r="AM138" s="82"/>
      <c r="AN138" s="82"/>
    </row>
    <row r="139" spans="1:40" s="38" customFormat="1" x14ac:dyDescent="0.25">
      <c r="A139" s="66" t="str">
        <f>IF($U139="Complete",(Instructions!$D$8),"")</f>
        <v/>
      </c>
      <c r="B139" s="66">
        <f>IF($U139="Complete",1,(Instructions!$D$8))</f>
        <v>42551</v>
      </c>
      <c r="C139" s="78"/>
      <c r="D139" s="71"/>
      <c r="E139" s="78"/>
      <c r="F139" s="78"/>
      <c r="G139" s="78"/>
      <c r="H139" s="78"/>
      <c r="I139" s="79"/>
      <c r="J139" s="80"/>
      <c r="K139" s="80"/>
      <c r="L139" s="78"/>
      <c r="M139" s="78"/>
      <c r="N139" s="78"/>
      <c r="O139" s="79"/>
      <c r="P139" s="78"/>
      <c r="Q139" s="78"/>
      <c r="R139" s="85"/>
      <c r="S139" s="85"/>
      <c r="T139" s="85"/>
      <c r="U139" s="81"/>
      <c r="V139" s="82"/>
      <c r="W139" s="82"/>
      <c r="X139" s="82"/>
      <c r="Y139" s="82"/>
      <c r="Z139" s="82"/>
      <c r="AA139" s="83"/>
      <c r="AB139" s="83"/>
      <c r="AC139" s="83"/>
      <c r="AD139" s="83"/>
      <c r="AE139" s="83"/>
      <c r="AF139" s="83"/>
      <c r="AG139" s="82"/>
      <c r="AH139" s="82"/>
      <c r="AI139" s="82"/>
      <c r="AJ139" s="82"/>
      <c r="AK139" s="82"/>
      <c r="AL139" s="82"/>
      <c r="AM139" s="82"/>
      <c r="AN139" s="82"/>
    </row>
    <row r="140" spans="1:40" s="38" customFormat="1" x14ac:dyDescent="0.25">
      <c r="A140" s="66" t="str">
        <f>IF($U140="Complete",(Instructions!$D$8),"")</f>
        <v/>
      </c>
      <c r="B140" s="66">
        <f>IF($U140="Complete",1,(Instructions!$D$8))</f>
        <v>42551</v>
      </c>
      <c r="C140" s="78"/>
      <c r="D140" s="71"/>
      <c r="E140" s="78"/>
      <c r="F140" s="78"/>
      <c r="G140" s="78"/>
      <c r="H140" s="78"/>
      <c r="I140" s="79"/>
      <c r="J140" s="80"/>
      <c r="K140" s="80"/>
      <c r="L140" s="78"/>
      <c r="M140" s="78"/>
      <c r="N140" s="78"/>
      <c r="O140" s="79"/>
      <c r="P140" s="78"/>
      <c r="Q140" s="78"/>
      <c r="R140" s="85"/>
      <c r="S140" s="85"/>
      <c r="T140" s="85"/>
      <c r="U140" s="81"/>
      <c r="V140" s="82"/>
      <c r="W140" s="82"/>
      <c r="X140" s="82"/>
      <c r="Y140" s="82"/>
      <c r="Z140" s="82"/>
      <c r="AA140" s="83"/>
      <c r="AB140" s="83"/>
      <c r="AC140" s="83"/>
      <c r="AD140" s="83"/>
      <c r="AE140" s="83"/>
      <c r="AF140" s="83"/>
      <c r="AG140" s="82"/>
      <c r="AH140" s="82"/>
      <c r="AI140" s="82"/>
      <c r="AJ140" s="82"/>
      <c r="AK140" s="82"/>
      <c r="AL140" s="82"/>
      <c r="AM140" s="82"/>
      <c r="AN140" s="82"/>
    </row>
    <row r="141" spans="1:40" s="38" customFormat="1" x14ac:dyDescent="0.25">
      <c r="A141" s="66" t="str">
        <f>IF($U141="Complete",(Instructions!$D$8),"")</f>
        <v/>
      </c>
      <c r="B141" s="66">
        <f>IF($U141="Complete",1,(Instructions!$D$8))</f>
        <v>42551</v>
      </c>
      <c r="C141" s="78"/>
      <c r="D141" s="71"/>
      <c r="E141" s="78"/>
      <c r="F141" s="78"/>
      <c r="G141" s="78"/>
      <c r="H141" s="78"/>
      <c r="I141" s="79"/>
      <c r="J141" s="80"/>
      <c r="K141" s="80"/>
      <c r="L141" s="78"/>
      <c r="M141" s="78"/>
      <c r="N141" s="78"/>
      <c r="O141" s="79"/>
      <c r="P141" s="78"/>
      <c r="Q141" s="78"/>
      <c r="R141" s="85"/>
      <c r="S141" s="85"/>
      <c r="T141" s="85"/>
      <c r="U141" s="81"/>
      <c r="V141" s="82"/>
      <c r="W141" s="82"/>
      <c r="X141" s="82"/>
      <c r="Y141" s="82"/>
      <c r="Z141" s="82"/>
      <c r="AA141" s="83"/>
      <c r="AB141" s="83"/>
      <c r="AC141" s="83"/>
      <c r="AD141" s="83"/>
      <c r="AE141" s="83"/>
      <c r="AF141" s="83"/>
      <c r="AG141" s="82"/>
      <c r="AH141" s="82"/>
      <c r="AI141" s="82"/>
      <c r="AJ141" s="82"/>
      <c r="AK141" s="82"/>
      <c r="AL141" s="82"/>
      <c r="AM141" s="82"/>
      <c r="AN141" s="82"/>
    </row>
    <row r="142" spans="1:40" s="38" customFormat="1" x14ac:dyDescent="0.25">
      <c r="A142" s="66" t="str">
        <f>IF($U142="Complete",(Instructions!$D$8),"")</f>
        <v/>
      </c>
      <c r="B142" s="66">
        <f>IF($U142="Complete",1,(Instructions!$D$8))</f>
        <v>42551</v>
      </c>
      <c r="C142" s="78"/>
      <c r="D142" s="71"/>
      <c r="E142" s="78"/>
      <c r="F142" s="78"/>
      <c r="G142" s="78"/>
      <c r="H142" s="78"/>
      <c r="I142" s="79"/>
      <c r="J142" s="80"/>
      <c r="K142" s="80"/>
      <c r="L142" s="78"/>
      <c r="M142" s="78"/>
      <c r="N142" s="78"/>
      <c r="O142" s="79"/>
      <c r="P142" s="78"/>
      <c r="Q142" s="78"/>
      <c r="R142" s="85"/>
      <c r="S142" s="85"/>
      <c r="T142" s="85"/>
      <c r="U142" s="81"/>
      <c r="V142" s="82"/>
      <c r="W142" s="82"/>
      <c r="X142" s="82"/>
      <c r="Y142" s="82"/>
      <c r="Z142" s="82"/>
      <c r="AA142" s="83"/>
      <c r="AB142" s="83"/>
      <c r="AC142" s="83"/>
      <c r="AD142" s="83"/>
      <c r="AE142" s="83"/>
      <c r="AF142" s="83"/>
      <c r="AG142" s="82"/>
      <c r="AH142" s="82"/>
      <c r="AI142" s="82"/>
      <c r="AJ142" s="82"/>
      <c r="AK142" s="82"/>
      <c r="AL142" s="82"/>
      <c r="AM142" s="82"/>
      <c r="AN142" s="82"/>
    </row>
    <row r="143" spans="1:40" s="38" customFormat="1" x14ac:dyDescent="0.25">
      <c r="A143" s="66" t="str">
        <f>IF($U143="Complete",(Instructions!$D$8),"")</f>
        <v/>
      </c>
      <c r="B143" s="66">
        <f>IF($U143="Complete",1,(Instructions!$D$8))</f>
        <v>42551</v>
      </c>
      <c r="C143" s="78"/>
      <c r="D143" s="71"/>
      <c r="E143" s="78"/>
      <c r="F143" s="78"/>
      <c r="G143" s="78"/>
      <c r="H143" s="78"/>
      <c r="I143" s="79"/>
      <c r="J143" s="80"/>
      <c r="K143" s="80"/>
      <c r="L143" s="78"/>
      <c r="M143" s="78"/>
      <c r="N143" s="78"/>
      <c r="O143" s="79"/>
      <c r="P143" s="78"/>
      <c r="Q143" s="78"/>
      <c r="R143" s="85"/>
      <c r="S143" s="85"/>
      <c r="T143" s="85"/>
      <c r="U143" s="81"/>
      <c r="V143" s="82"/>
      <c r="W143" s="82"/>
      <c r="X143" s="82"/>
      <c r="Y143" s="82"/>
      <c r="Z143" s="82"/>
      <c r="AA143" s="83"/>
      <c r="AB143" s="83"/>
      <c r="AC143" s="83"/>
      <c r="AD143" s="83"/>
      <c r="AE143" s="83"/>
      <c r="AF143" s="83"/>
      <c r="AG143" s="82"/>
      <c r="AH143" s="82"/>
      <c r="AI143" s="82"/>
      <c r="AJ143" s="82"/>
      <c r="AK143" s="82"/>
      <c r="AL143" s="82"/>
      <c r="AM143" s="82"/>
      <c r="AN143" s="82"/>
    </row>
    <row r="144" spans="1:40" s="38" customFormat="1" x14ac:dyDescent="0.25">
      <c r="A144" s="66" t="str">
        <f>IF($U144="Complete",(Instructions!$D$8),"")</f>
        <v/>
      </c>
      <c r="B144" s="66">
        <f>IF($U144="Complete",1,(Instructions!$D$8))</f>
        <v>42551</v>
      </c>
      <c r="C144" s="78"/>
      <c r="D144" s="71"/>
      <c r="E144" s="78"/>
      <c r="F144" s="78"/>
      <c r="G144" s="78"/>
      <c r="H144" s="78"/>
      <c r="I144" s="79"/>
      <c r="J144" s="80"/>
      <c r="K144" s="80"/>
      <c r="L144" s="78"/>
      <c r="M144" s="78"/>
      <c r="N144" s="78"/>
      <c r="O144" s="79"/>
      <c r="P144" s="78"/>
      <c r="Q144" s="78"/>
      <c r="R144" s="85"/>
      <c r="S144" s="85"/>
      <c r="T144" s="85"/>
      <c r="U144" s="81"/>
      <c r="V144" s="82"/>
      <c r="W144" s="82"/>
      <c r="X144" s="82"/>
      <c r="Y144" s="82"/>
      <c r="Z144" s="82"/>
      <c r="AA144" s="83"/>
      <c r="AB144" s="83"/>
      <c r="AC144" s="83"/>
      <c r="AD144" s="83"/>
      <c r="AE144" s="83"/>
      <c r="AF144" s="83"/>
      <c r="AG144" s="82"/>
      <c r="AH144" s="82"/>
      <c r="AI144" s="82"/>
      <c r="AJ144" s="82"/>
      <c r="AK144" s="82"/>
      <c r="AL144" s="82"/>
      <c r="AM144" s="82"/>
      <c r="AN144" s="82"/>
    </row>
    <row r="145" spans="1:40" s="38" customFormat="1" x14ac:dyDescent="0.25">
      <c r="A145" s="66" t="str">
        <f>IF($U145="Complete",(Instructions!$D$8),"")</f>
        <v/>
      </c>
      <c r="B145" s="66">
        <f>IF($U145="Complete",1,(Instructions!$D$8))</f>
        <v>42551</v>
      </c>
      <c r="C145" s="78"/>
      <c r="D145" s="71"/>
      <c r="E145" s="78"/>
      <c r="F145" s="78"/>
      <c r="G145" s="78"/>
      <c r="H145" s="78"/>
      <c r="I145" s="79"/>
      <c r="J145" s="80"/>
      <c r="K145" s="80"/>
      <c r="L145" s="78"/>
      <c r="M145" s="78"/>
      <c r="N145" s="78"/>
      <c r="O145" s="79"/>
      <c r="P145" s="78"/>
      <c r="Q145" s="78"/>
      <c r="R145" s="85"/>
      <c r="S145" s="85"/>
      <c r="T145" s="85"/>
      <c r="U145" s="81"/>
      <c r="V145" s="82"/>
      <c r="W145" s="82"/>
      <c r="X145" s="82"/>
      <c r="Y145" s="82"/>
      <c r="Z145" s="82"/>
      <c r="AA145" s="83"/>
      <c r="AB145" s="83"/>
      <c r="AC145" s="83"/>
      <c r="AD145" s="83"/>
      <c r="AE145" s="83"/>
      <c r="AF145" s="83"/>
      <c r="AG145" s="82"/>
      <c r="AH145" s="82"/>
      <c r="AI145" s="82"/>
      <c r="AJ145" s="82"/>
      <c r="AK145" s="82"/>
      <c r="AL145" s="82"/>
      <c r="AM145" s="82"/>
      <c r="AN145" s="82"/>
    </row>
    <row r="146" spans="1:40" s="38" customFormat="1" x14ac:dyDescent="0.25">
      <c r="A146" s="66" t="str">
        <f>IF($U146="Complete",(Instructions!$D$8),"")</f>
        <v/>
      </c>
      <c r="B146" s="66">
        <f>IF($U146="Complete",1,(Instructions!$D$8))</f>
        <v>42551</v>
      </c>
      <c r="C146" s="78"/>
      <c r="D146" s="71"/>
      <c r="E146" s="78"/>
      <c r="F146" s="78"/>
      <c r="G146" s="78"/>
      <c r="H146" s="78"/>
      <c r="I146" s="79"/>
      <c r="J146" s="80"/>
      <c r="K146" s="80"/>
      <c r="L146" s="78"/>
      <c r="M146" s="78"/>
      <c r="N146" s="78"/>
      <c r="O146" s="79"/>
      <c r="P146" s="78"/>
      <c r="Q146" s="78"/>
      <c r="R146" s="85"/>
      <c r="S146" s="85"/>
      <c r="T146" s="85"/>
      <c r="U146" s="81"/>
      <c r="V146" s="82"/>
      <c r="W146" s="82"/>
      <c r="X146" s="82"/>
      <c r="Y146" s="82"/>
      <c r="Z146" s="82"/>
      <c r="AA146" s="83"/>
      <c r="AB146" s="83"/>
      <c r="AC146" s="83"/>
      <c r="AD146" s="83"/>
      <c r="AE146" s="83"/>
      <c r="AF146" s="83"/>
      <c r="AG146" s="82"/>
      <c r="AH146" s="82"/>
      <c r="AI146" s="82"/>
      <c r="AJ146" s="82"/>
      <c r="AK146" s="82"/>
      <c r="AL146" s="82"/>
      <c r="AM146" s="82"/>
      <c r="AN146" s="82"/>
    </row>
    <row r="147" spans="1:40" s="38" customFormat="1" x14ac:dyDescent="0.25">
      <c r="A147" s="66" t="str">
        <f>IF($U147="Complete",(Instructions!$D$8),"")</f>
        <v/>
      </c>
      <c r="B147" s="66">
        <f>IF($U147="Complete",1,(Instructions!$D$8))</f>
        <v>42551</v>
      </c>
      <c r="C147" s="78"/>
      <c r="D147" s="71"/>
      <c r="E147" s="78"/>
      <c r="F147" s="78"/>
      <c r="G147" s="78"/>
      <c r="H147" s="78"/>
      <c r="I147" s="79"/>
      <c r="J147" s="80"/>
      <c r="K147" s="80"/>
      <c r="L147" s="78"/>
      <c r="M147" s="78"/>
      <c r="N147" s="78"/>
      <c r="O147" s="79"/>
      <c r="P147" s="78"/>
      <c r="Q147" s="78"/>
      <c r="R147" s="85"/>
      <c r="S147" s="85"/>
      <c r="T147" s="85"/>
      <c r="U147" s="81"/>
      <c r="V147" s="82"/>
      <c r="W147" s="82"/>
      <c r="X147" s="82"/>
      <c r="Y147" s="82"/>
      <c r="Z147" s="82"/>
      <c r="AA147" s="83"/>
      <c r="AB147" s="83"/>
      <c r="AC147" s="83"/>
      <c r="AD147" s="83"/>
      <c r="AE147" s="83"/>
      <c r="AF147" s="83"/>
      <c r="AG147" s="82"/>
      <c r="AH147" s="82"/>
      <c r="AI147" s="82"/>
      <c r="AJ147" s="82"/>
      <c r="AK147" s="82"/>
      <c r="AL147" s="82"/>
      <c r="AM147" s="82"/>
      <c r="AN147" s="82"/>
    </row>
    <row r="148" spans="1:40" s="38" customFormat="1" x14ac:dyDescent="0.25">
      <c r="A148" s="66" t="str">
        <f>IF($U148="Complete",(Instructions!$D$8),"")</f>
        <v/>
      </c>
      <c r="B148" s="66">
        <f>IF($U148="Complete",1,(Instructions!$D$8))</f>
        <v>42551</v>
      </c>
      <c r="C148" s="78"/>
      <c r="D148" s="71"/>
      <c r="E148" s="78"/>
      <c r="F148" s="78"/>
      <c r="G148" s="78"/>
      <c r="H148" s="78"/>
      <c r="I148" s="79"/>
      <c r="J148" s="80"/>
      <c r="K148" s="80"/>
      <c r="L148" s="78"/>
      <c r="M148" s="78"/>
      <c r="N148" s="78"/>
      <c r="O148" s="79"/>
      <c r="P148" s="78"/>
      <c r="Q148" s="78"/>
      <c r="R148" s="85"/>
      <c r="S148" s="85"/>
      <c r="T148" s="85"/>
      <c r="U148" s="81"/>
      <c r="V148" s="82"/>
      <c r="W148" s="82"/>
      <c r="X148" s="82"/>
      <c r="Y148" s="82"/>
      <c r="Z148" s="82"/>
      <c r="AA148" s="83"/>
      <c r="AB148" s="83"/>
      <c r="AC148" s="83"/>
      <c r="AD148" s="83"/>
      <c r="AE148" s="83"/>
      <c r="AF148" s="83"/>
      <c r="AG148" s="82"/>
      <c r="AH148" s="82"/>
      <c r="AI148" s="82"/>
      <c r="AJ148" s="82"/>
      <c r="AK148" s="82"/>
      <c r="AL148" s="82"/>
      <c r="AM148" s="82"/>
      <c r="AN148" s="82"/>
    </row>
    <row r="149" spans="1:40" s="38" customFormat="1" x14ac:dyDescent="0.25">
      <c r="A149" s="66" t="str">
        <f>IF($U149="Complete",(Instructions!$D$8),"")</f>
        <v/>
      </c>
      <c r="B149" s="66">
        <f>IF($U149="Complete",1,(Instructions!$D$8))</f>
        <v>42551</v>
      </c>
      <c r="C149" s="78"/>
      <c r="D149" s="71"/>
      <c r="E149" s="78"/>
      <c r="F149" s="78"/>
      <c r="G149" s="78"/>
      <c r="H149" s="78"/>
      <c r="I149" s="79"/>
      <c r="J149" s="80"/>
      <c r="K149" s="80"/>
      <c r="L149" s="78"/>
      <c r="M149" s="78"/>
      <c r="N149" s="78"/>
      <c r="O149" s="79"/>
      <c r="P149" s="78"/>
      <c r="Q149" s="78"/>
      <c r="R149" s="85"/>
      <c r="S149" s="85"/>
      <c r="T149" s="85"/>
      <c r="U149" s="81"/>
      <c r="V149" s="82"/>
      <c r="W149" s="82"/>
      <c r="X149" s="82"/>
      <c r="Y149" s="82"/>
      <c r="Z149" s="82"/>
      <c r="AA149" s="83"/>
      <c r="AB149" s="83"/>
      <c r="AC149" s="83"/>
      <c r="AD149" s="83"/>
      <c r="AE149" s="83"/>
      <c r="AF149" s="83"/>
      <c r="AG149" s="82"/>
      <c r="AH149" s="82"/>
      <c r="AI149" s="82"/>
      <c r="AJ149" s="82"/>
      <c r="AK149" s="82"/>
      <c r="AL149" s="82"/>
      <c r="AM149" s="82"/>
      <c r="AN149" s="82"/>
    </row>
    <row r="150" spans="1:40" s="38" customFormat="1" x14ac:dyDescent="0.25">
      <c r="A150" s="66" t="str">
        <f>IF($U150="Complete",(Instructions!$D$8),"")</f>
        <v/>
      </c>
      <c r="B150" s="66">
        <f>IF($U150="Complete",1,(Instructions!$D$8))</f>
        <v>42551</v>
      </c>
      <c r="C150" s="78"/>
      <c r="D150" s="71"/>
      <c r="E150" s="78"/>
      <c r="F150" s="78"/>
      <c r="G150" s="78"/>
      <c r="H150" s="78"/>
      <c r="I150" s="79"/>
      <c r="J150" s="80"/>
      <c r="K150" s="80"/>
      <c r="L150" s="78"/>
      <c r="M150" s="78"/>
      <c r="N150" s="78"/>
      <c r="O150" s="79"/>
      <c r="P150" s="78"/>
      <c r="Q150" s="78"/>
      <c r="R150" s="85"/>
      <c r="S150" s="85"/>
      <c r="T150" s="85"/>
      <c r="U150" s="81"/>
      <c r="V150" s="82"/>
      <c r="W150" s="82"/>
      <c r="X150" s="82"/>
      <c r="Y150" s="82"/>
      <c r="Z150" s="82"/>
      <c r="AA150" s="83"/>
      <c r="AB150" s="83"/>
      <c r="AC150" s="83"/>
      <c r="AD150" s="83"/>
      <c r="AE150" s="83"/>
      <c r="AF150" s="83"/>
      <c r="AG150" s="82"/>
      <c r="AH150" s="82"/>
      <c r="AI150" s="82"/>
      <c r="AJ150" s="82"/>
      <c r="AK150" s="82"/>
      <c r="AL150" s="82"/>
      <c r="AM150" s="82"/>
      <c r="AN150" s="82"/>
    </row>
    <row r="151" spans="1:40" s="38" customFormat="1" x14ac:dyDescent="0.25">
      <c r="A151" s="66" t="str">
        <f>IF($U151="Complete",(Instructions!$D$8),"")</f>
        <v/>
      </c>
      <c r="B151" s="66">
        <f>IF($U151="Complete",1,(Instructions!$D$8))</f>
        <v>42551</v>
      </c>
      <c r="C151" s="78"/>
      <c r="D151" s="78"/>
      <c r="E151" s="78"/>
      <c r="F151" s="78"/>
      <c r="G151" s="78"/>
      <c r="H151" s="78"/>
      <c r="I151" s="79"/>
      <c r="J151" s="80"/>
      <c r="K151" s="80"/>
      <c r="L151" s="78"/>
      <c r="M151" s="78"/>
      <c r="N151" s="78"/>
      <c r="O151" s="79"/>
      <c r="P151" s="78"/>
      <c r="Q151" s="78"/>
      <c r="R151" s="85"/>
      <c r="S151" s="85"/>
      <c r="T151" s="85"/>
      <c r="U151" s="81"/>
      <c r="V151" s="82"/>
      <c r="W151" s="82"/>
      <c r="X151" s="82"/>
      <c r="Y151" s="82"/>
      <c r="Z151" s="82"/>
      <c r="AA151" s="83"/>
      <c r="AB151" s="83"/>
      <c r="AC151" s="83"/>
      <c r="AD151" s="83"/>
      <c r="AE151" s="83"/>
      <c r="AF151" s="83"/>
      <c r="AG151" s="82"/>
      <c r="AH151" s="82"/>
      <c r="AI151" s="82"/>
      <c r="AJ151" s="82"/>
      <c r="AK151" s="82"/>
      <c r="AL151" s="82"/>
      <c r="AM151" s="82"/>
      <c r="AN151" s="82"/>
    </row>
    <row r="152" spans="1:40" s="38" customFormat="1" x14ac:dyDescent="0.25">
      <c r="A152" s="66" t="str">
        <f>IF($U152="Complete",(Instructions!$D$8),"")</f>
        <v/>
      </c>
      <c r="B152" s="66">
        <f>IF($U152="Complete",1,(Instructions!$D$8))</f>
        <v>42551</v>
      </c>
      <c r="C152" s="78"/>
      <c r="D152" s="78"/>
      <c r="E152" s="78"/>
      <c r="F152" s="78"/>
      <c r="G152" s="78"/>
      <c r="H152" s="78"/>
      <c r="I152" s="79"/>
      <c r="J152" s="80"/>
      <c r="K152" s="80"/>
      <c r="L152" s="78"/>
      <c r="M152" s="78"/>
      <c r="N152" s="78"/>
      <c r="O152" s="79"/>
      <c r="P152" s="78"/>
      <c r="Q152" s="78"/>
      <c r="R152" s="85"/>
      <c r="S152" s="85"/>
      <c r="T152" s="85"/>
      <c r="U152" s="81"/>
      <c r="V152" s="82"/>
      <c r="W152" s="82"/>
      <c r="X152" s="82"/>
      <c r="Y152" s="82"/>
      <c r="Z152" s="82"/>
      <c r="AA152" s="83"/>
      <c r="AB152" s="83"/>
      <c r="AC152" s="83"/>
      <c r="AD152" s="83"/>
      <c r="AE152" s="83"/>
      <c r="AF152" s="83"/>
      <c r="AG152" s="82"/>
      <c r="AH152" s="82"/>
      <c r="AI152" s="82"/>
      <c r="AJ152" s="82"/>
      <c r="AK152" s="82"/>
      <c r="AL152" s="82"/>
      <c r="AM152" s="82"/>
      <c r="AN152" s="82"/>
    </row>
    <row r="153" spans="1:40" s="38" customFormat="1" x14ac:dyDescent="0.25">
      <c r="A153" s="66" t="str">
        <f>IF($U153="Complete",(Instructions!$D$8),"")</f>
        <v/>
      </c>
      <c r="B153" s="66">
        <f>IF($U153="Complete",1,(Instructions!$D$8))</f>
        <v>42551</v>
      </c>
      <c r="C153" s="78"/>
      <c r="D153" s="78"/>
      <c r="E153" s="78"/>
      <c r="F153" s="78"/>
      <c r="G153" s="78"/>
      <c r="H153" s="78"/>
      <c r="I153" s="79"/>
      <c r="J153" s="80"/>
      <c r="K153" s="80"/>
      <c r="L153" s="78"/>
      <c r="M153" s="78"/>
      <c r="N153" s="78"/>
      <c r="O153" s="79"/>
      <c r="P153" s="78"/>
      <c r="Q153" s="78"/>
      <c r="R153" s="85"/>
      <c r="S153" s="85"/>
      <c r="T153" s="85"/>
      <c r="U153" s="81"/>
      <c r="V153" s="82"/>
      <c r="W153" s="82"/>
      <c r="X153" s="82"/>
      <c r="Y153" s="82"/>
      <c r="Z153" s="82"/>
      <c r="AA153" s="83"/>
      <c r="AB153" s="83"/>
      <c r="AC153" s="83"/>
      <c r="AD153" s="83"/>
      <c r="AE153" s="83"/>
      <c r="AF153" s="83"/>
      <c r="AG153" s="82"/>
      <c r="AH153" s="82"/>
      <c r="AI153" s="82"/>
      <c r="AJ153" s="82"/>
      <c r="AK153" s="82"/>
      <c r="AL153" s="82"/>
      <c r="AM153" s="82"/>
      <c r="AN153" s="82"/>
    </row>
    <row r="154" spans="1:40" s="38" customFormat="1" x14ac:dyDescent="0.25">
      <c r="A154" s="66" t="str">
        <f>IF($U154="Complete",(Instructions!$D$8),"")</f>
        <v/>
      </c>
      <c r="B154" s="66">
        <f>IF($U154="Complete",1,(Instructions!$D$8))</f>
        <v>42551</v>
      </c>
      <c r="C154" s="78"/>
      <c r="D154" s="78"/>
      <c r="E154" s="78"/>
      <c r="F154" s="78"/>
      <c r="G154" s="78"/>
      <c r="H154" s="78"/>
      <c r="I154" s="79"/>
      <c r="J154" s="80"/>
      <c r="K154" s="80"/>
      <c r="L154" s="78"/>
      <c r="M154" s="78"/>
      <c r="N154" s="78"/>
      <c r="O154" s="79"/>
      <c r="P154" s="78"/>
      <c r="Q154" s="78"/>
      <c r="R154" s="85"/>
      <c r="S154" s="85"/>
      <c r="T154" s="85"/>
      <c r="U154" s="81"/>
      <c r="V154" s="82"/>
      <c r="W154" s="82"/>
      <c r="X154" s="82"/>
      <c r="Y154" s="82"/>
      <c r="Z154" s="82"/>
      <c r="AA154" s="83"/>
      <c r="AB154" s="83"/>
      <c r="AC154" s="83"/>
      <c r="AD154" s="83"/>
      <c r="AE154" s="83"/>
      <c r="AF154" s="83"/>
      <c r="AG154" s="82"/>
      <c r="AH154" s="82"/>
      <c r="AI154" s="82"/>
      <c r="AJ154" s="82"/>
      <c r="AK154" s="82"/>
      <c r="AL154" s="82"/>
      <c r="AM154" s="82"/>
      <c r="AN154" s="82"/>
    </row>
    <row r="155" spans="1:40" s="38" customFormat="1" x14ac:dyDescent="0.25">
      <c r="A155" s="66" t="str">
        <f>IF($U155="Complete",(Instructions!$D$8),"")</f>
        <v/>
      </c>
      <c r="B155" s="66">
        <f>IF($U155="Complete",1,(Instructions!$D$8))</f>
        <v>42551</v>
      </c>
      <c r="C155" s="78"/>
      <c r="D155" s="78"/>
      <c r="E155" s="78"/>
      <c r="F155" s="78"/>
      <c r="G155" s="78"/>
      <c r="H155" s="78"/>
      <c r="I155" s="79"/>
      <c r="J155" s="80"/>
      <c r="K155" s="80"/>
      <c r="L155" s="78"/>
      <c r="M155" s="78"/>
      <c r="N155" s="78"/>
      <c r="O155" s="79"/>
      <c r="P155" s="78"/>
      <c r="Q155" s="78"/>
      <c r="R155" s="85"/>
      <c r="S155" s="85"/>
      <c r="T155" s="85"/>
      <c r="U155" s="81"/>
      <c r="V155" s="82"/>
      <c r="W155" s="82"/>
      <c r="X155" s="82"/>
      <c r="Y155" s="82"/>
      <c r="Z155" s="82"/>
      <c r="AA155" s="83"/>
      <c r="AB155" s="83"/>
      <c r="AC155" s="83"/>
      <c r="AD155" s="83"/>
      <c r="AE155" s="83"/>
      <c r="AF155" s="83"/>
      <c r="AG155" s="82"/>
      <c r="AH155" s="82"/>
      <c r="AI155" s="82"/>
      <c r="AJ155" s="82"/>
      <c r="AK155" s="82"/>
      <c r="AL155" s="82"/>
      <c r="AM155" s="82"/>
      <c r="AN155" s="82"/>
    </row>
    <row r="156" spans="1:40" s="38" customFormat="1" x14ac:dyDescent="0.25">
      <c r="A156" s="66" t="str">
        <f>IF($U156="Complete",(Instructions!$D$8),"")</f>
        <v/>
      </c>
      <c r="B156" s="66">
        <f>IF($U156="Complete",1,(Instructions!$D$8))</f>
        <v>42551</v>
      </c>
      <c r="C156" s="78"/>
      <c r="D156" s="78"/>
      <c r="E156" s="78"/>
      <c r="F156" s="78"/>
      <c r="G156" s="78"/>
      <c r="H156" s="78"/>
      <c r="I156" s="79"/>
      <c r="J156" s="80"/>
      <c r="K156" s="80"/>
      <c r="L156" s="78"/>
      <c r="M156" s="78"/>
      <c r="N156" s="78"/>
      <c r="O156" s="79"/>
      <c r="P156" s="78"/>
      <c r="Q156" s="78"/>
      <c r="R156" s="85"/>
      <c r="S156" s="85"/>
      <c r="T156" s="85"/>
      <c r="U156" s="81"/>
      <c r="V156" s="82"/>
      <c r="W156" s="82"/>
      <c r="X156" s="82"/>
      <c r="Y156" s="82"/>
      <c r="Z156" s="82"/>
      <c r="AA156" s="83"/>
      <c r="AB156" s="83"/>
      <c r="AC156" s="83"/>
      <c r="AD156" s="83"/>
      <c r="AE156" s="83"/>
      <c r="AF156" s="83"/>
      <c r="AG156" s="82"/>
      <c r="AH156" s="82"/>
      <c r="AI156" s="82"/>
      <c r="AJ156" s="82"/>
      <c r="AK156" s="82"/>
      <c r="AL156" s="82"/>
      <c r="AM156" s="82"/>
      <c r="AN156" s="82"/>
    </row>
    <row r="157" spans="1:40" s="38" customFormat="1" x14ac:dyDescent="0.25">
      <c r="A157" s="66" t="str">
        <f>IF($U157="Complete",(Instructions!$D$8),"")</f>
        <v/>
      </c>
      <c r="B157" s="66">
        <f>IF($U157="Complete",1,(Instructions!$D$8))</f>
        <v>42551</v>
      </c>
      <c r="C157" s="78"/>
      <c r="D157" s="78"/>
      <c r="E157" s="78"/>
      <c r="F157" s="78"/>
      <c r="G157" s="78"/>
      <c r="H157" s="78"/>
      <c r="I157" s="79"/>
      <c r="J157" s="80"/>
      <c r="K157" s="80"/>
      <c r="L157" s="78"/>
      <c r="M157" s="78"/>
      <c r="N157" s="78"/>
      <c r="O157" s="79"/>
      <c r="P157" s="78"/>
      <c r="Q157" s="78"/>
      <c r="R157" s="85"/>
      <c r="S157" s="85"/>
      <c r="T157" s="85"/>
      <c r="U157" s="81"/>
      <c r="V157" s="82"/>
      <c r="W157" s="82"/>
      <c r="X157" s="82"/>
      <c r="Y157" s="82"/>
      <c r="Z157" s="82"/>
      <c r="AA157" s="83"/>
      <c r="AB157" s="83"/>
      <c r="AC157" s="83"/>
      <c r="AD157" s="83"/>
      <c r="AE157" s="83"/>
      <c r="AF157" s="83"/>
      <c r="AG157" s="82"/>
      <c r="AH157" s="82"/>
      <c r="AI157" s="82"/>
      <c r="AJ157" s="82"/>
      <c r="AK157" s="82"/>
      <c r="AL157" s="82"/>
      <c r="AM157" s="82"/>
      <c r="AN157" s="82"/>
    </row>
    <row r="158" spans="1:40" s="38" customFormat="1" x14ac:dyDescent="0.25">
      <c r="A158" s="66" t="str">
        <f>IF($U158="Complete",(Instructions!$D$8),"")</f>
        <v/>
      </c>
      <c r="B158" s="66">
        <f>IF($U158="Complete",1,(Instructions!$D$8))</f>
        <v>42551</v>
      </c>
      <c r="C158" s="78"/>
      <c r="D158" s="78"/>
      <c r="E158" s="78"/>
      <c r="F158" s="78"/>
      <c r="G158" s="78"/>
      <c r="H158" s="78"/>
      <c r="I158" s="79"/>
      <c r="J158" s="80"/>
      <c r="K158" s="80"/>
      <c r="L158" s="78"/>
      <c r="M158" s="78"/>
      <c r="N158" s="78"/>
      <c r="O158" s="79"/>
      <c r="P158" s="78"/>
      <c r="Q158" s="78"/>
      <c r="R158" s="85"/>
      <c r="S158" s="85"/>
      <c r="T158" s="85"/>
      <c r="U158" s="81"/>
      <c r="V158" s="82"/>
      <c r="W158" s="82"/>
      <c r="X158" s="82"/>
      <c r="Y158" s="82"/>
      <c r="Z158" s="82"/>
      <c r="AA158" s="83"/>
      <c r="AB158" s="83"/>
      <c r="AC158" s="83"/>
      <c r="AD158" s="83"/>
      <c r="AE158" s="83"/>
      <c r="AF158" s="83"/>
      <c r="AG158" s="82"/>
      <c r="AH158" s="82"/>
      <c r="AI158" s="82"/>
      <c r="AJ158" s="82"/>
      <c r="AK158" s="82"/>
      <c r="AL158" s="82"/>
      <c r="AM158" s="82"/>
      <c r="AN158" s="82"/>
    </row>
    <row r="159" spans="1:40" s="38" customFormat="1" x14ac:dyDescent="0.25">
      <c r="A159" s="66" t="str">
        <f>IF($U159="Complete",(Instructions!$D$8),"")</f>
        <v/>
      </c>
      <c r="B159" s="66">
        <f>IF($U159="Complete",1,(Instructions!$D$8))</f>
        <v>42551</v>
      </c>
      <c r="C159" s="78"/>
      <c r="D159" s="78"/>
      <c r="E159" s="78"/>
      <c r="F159" s="78"/>
      <c r="G159" s="78"/>
      <c r="H159" s="78"/>
      <c r="I159" s="79"/>
      <c r="J159" s="80"/>
      <c r="K159" s="80"/>
      <c r="L159" s="78"/>
      <c r="M159" s="78"/>
      <c r="N159" s="78"/>
      <c r="O159" s="79"/>
      <c r="P159" s="78"/>
      <c r="Q159" s="78"/>
      <c r="R159" s="85"/>
      <c r="S159" s="85"/>
      <c r="T159" s="85"/>
      <c r="U159" s="81"/>
      <c r="V159" s="82"/>
      <c r="W159" s="82"/>
      <c r="X159" s="82"/>
      <c r="Y159" s="82"/>
      <c r="Z159" s="82"/>
      <c r="AA159" s="83"/>
      <c r="AB159" s="83"/>
      <c r="AC159" s="83"/>
      <c r="AD159" s="83"/>
      <c r="AE159" s="83"/>
      <c r="AF159" s="83"/>
      <c r="AG159" s="82"/>
      <c r="AH159" s="82"/>
      <c r="AI159" s="82"/>
      <c r="AJ159" s="82"/>
      <c r="AK159" s="82"/>
      <c r="AL159" s="82"/>
      <c r="AM159" s="82"/>
      <c r="AN159" s="82"/>
    </row>
    <row r="160" spans="1:40" s="38" customFormat="1" x14ac:dyDescent="0.25">
      <c r="A160" s="66" t="str">
        <f>IF($U160="Complete",(Instructions!$D$8),"")</f>
        <v/>
      </c>
      <c r="B160" s="66">
        <f>IF($U160="Complete",1,(Instructions!$D$8))</f>
        <v>42551</v>
      </c>
      <c r="C160" s="78"/>
      <c r="D160" s="78"/>
      <c r="E160" s="78"/>
      <c r="F160" s="78"/>
      <c r="G160" s="78"/>
      <c r="H160" s="78"/>
      <c r="I160" s="79"/>
      <c r="J160" s="80"/>
      <c r="K160" s="80"/>
      <c r="L160" s="78"/>
      <c r="M160" s="78"/>
      <c r="N160" s="78"/>
      <c r="O160" s="79"/>
      <c r="P160" s="78"/>
      <c r="Q160" s="78"/>
      <c r="R160" s="85"/>
      <c r="S160" s="85"/>
      <c r="T160" s="85"/>
      <c r="U160" s="81"/>
      <c r="V160" s="82"/>
      <c r="W160" s="82"/>
      <c r="X160" s="82"/>
      <c r="Y160" s="82"/>
      <c r="Z160" s="82"/>
      <c r="AA160" s="83"/>
      <c r="AB160" s="83"/>
      <c r="AC160" s="83"/>
      <c r="AD160" s="83"/>
      <c r="AE160" s="83"/>
      <c r="AF160" s="83"/>
      <c r="AG160" s="82"/>
      <c r="AH160" s="82"/>
      <c r="AI160" s="82"/>
      <c r="AJ160" s="82"/>
      <c r="AK160" s="82"/>
      <c r="AL160" s="82"/>
      <c r="AM160" s="82"/>
      <c r="AN160" s="82"/>
    </row>
    <row r="161" spans="1:40" s="38" customFormat="1" x14ac:dyDescent="0.25">
      <c r="A161" s="66" t="str">
        <f>IF($U161="Complete",(Instructions!$D$8),"")</f>
        <v/>
      </c>
      <c r="B161" s="66">
        <f>IF($U161="Complete",1,(Instructions!$D$8))</f>
        <v>42551</v>
      </c>
      <c r="C161" s="78"/>
      <c r="D161" s="78"/>
      <c r="E161" s="78"/>
      <c r="F161" s="78"/>
      <c r="G161" s="78"/>
      <c r="H161" s="78"/>
      <c r="I161" s="79"/>
      <c r="J161" s="80"/>
      <c r="K161" s="80"/>
      <c r="L161" s="78"/>
      <c r="M161" s="78"/>
      <c r="N161" s="78"/>
      <c r="O161" s="79"/>
      <c r="P161" s="78"/>
      <c r="Q161" s="78"/>
      <c r="R161" s="85"/>
      <c r="S161" s="85"/>
      <c r="T161" s="85"/>
      <c r="U161" s="81"/>
      <c r="V161" s="82"/>
      <c r="W161" s="82"/>
      <c r="X161" s="82"/>
      <c r="Y161" s="82"/>
      <c r="Z161" s="82"/>
      <c r="AA161" s="83"/>
      <c r="AB161" s="83"/>
      <c r="AC161" s="83"/>
      <c r="AD161" s="83"/>
      <c r="AE161" s="83"/>
      <c r="AF161" s="83"/>
      <c r="AG161" s="82"/>
      <c r="AH161" s="82"/>
      <c r="AI161" s="82"/>
      <c r="AJ161" s="82"/>
      <c r="AK161" s="82"/>
      <c r="AL161" s="82"/>
      <c r="AM161" s="82"/>
      <c r="AN161" s="82"/>
    </row>
    <row r="162" spans="1:40" s="38" customFormat="1" x14ac:dyDescent="0.25">
      <c r="A162" s="66" t="str">
        <f>IF($U162="Complete",(Instructions!$D$8),"")</f>
        <v/>
      </c>
      <c r="B162" s="66">
        <f>IF($U162="Complete",1,(Instructions!$D$8))</f>
        <v>42551</v>
      </c>
      <c r="C162" s="78"/>
      <c r="D162" s="78"/>
      <c r="E162" s="78"/>
      <c r="F162" s="78"/>
      <c r="G162" s="78"/>
      <c r="H162" s="78"/>
      <c r="I162" s="79"/>
      <c r="J162" s="80"/>
      <c r="K162" s="80"/>
      <c r="L162" s="78"/>
      <c r="M162" s="78"/>
      <c r="N162" s="78"/>
      <c r="O162" s="79"/>
      <c r="P162" s="78"/>
      <c r="Q162" s="78"/>
      <c r="R162" s="85"/>
      <c r="S162" s="85"/>
      <c r="T162" s="85"/>
      <c r="U162" s="81"/>
      <c r="V162" s="82"/>
      <c r="W162" s="82"/>
      <c r="X162" s="82"/>
      <c r="Y162" s="82"/>
      <c r="Z162" s="82"/>
      <c r="AA162" s="83"/>
      <c r="AB162" s="83"/>
      <c r="AC162" s="83"/>
      <c r="AD162" s="83"/>
      <c r="AE162" s="83"/>
      <c r="AF162" s="83"/>
      <c r="AG162" s="82"/>
      <c r="AH162" s="82"/>
      <c r="AI162" s="82"/>
      <c r="AJ162" s="82"/>
      <c r="AK162" s="82"/>
      <c r="AL162" s="82"/>
      <c r="AM162" s="82"/>
      <c r="AN162" s="82"/>
    </row>
    <row r="163" spans="1:40" s="38" customFormat="1" x14ac:dyDescent="0.25">
      <c r="A163" s="66" t="str">
        <f>IF($U163="Complete",(Instructions!$D$8),"")</f>
        <v/>
      </c>
      <c r="B163" s="66">
        <f>IF($U163="Complete",1,(Instructions!$D$8))</f>
        <v>42551</v>
      </c>
      <c r="C163" s="78"/>
      <c r="D163" s="78"/>
      <c r="E163" s="78"/>
      <c r="F163" s="78"/>
      <c r="G163" s="78"/>
      <c r="H163" s="78"/>
      <c r="I163" s="79"/>
      <c r="J163" s="80"/>
      <c r="K163" s="80"/>
      <c r="L163" s="78"/>
      <c r="M163" s="78"/>
      <c r="N163" s="78"/>
      <c r="O163" s="79"/>
      <c r="P163" s="78"/>
      <c r="Q163" s="78"/>
      <c r="R163" s="85"/>
      <c r="S163" s="85"/>
      <c r="T163" s="85"/>
      <c r="U163" s="81"/>
      <c r="V163" s="82"/>
      <c r="W163" s="82"/>
      <c r="X163" s="82"/>
      <c r="Y163" s="82"/>
      <c r="Z163" s="82"/>
      <c r="AA163" s="83"/>
      <c r="AB163" s="83"/>
      <c r="AC163" s="83"/>
      <c r="AD163" s="83"/>
      <c r="AE163" s="83"/>
      <c r="AF163" s="83"/>
      <c r="AG163" s="82"/>
      <c r="AH163" s="82"/>
      <c r="AI163" s="82"/>
      <c r="AJ163" s="82"/>
      <c r="AK163" s="82"/>
      <c r="AL163" s="82"/>
      <c r="AM163" s="82"/>
      <c r="AN163" s="82"/>
    </row>
    <row r="164" spans="1:40" s="38" customFormat="1" x14ac:dyDescent="0.25">
      <c r="A164" s="66" t="str">
        <f>IF($U164="Complete",(Instructions!$D$8),"")</f>
        <v/>
      </c>
      <c r="B164" s="66">
        <f>IF($U164="Complete",1,(Instructions!$D$8))</f>
        <v>42551</v>
      </c>
      <c r="C164" s="78"/>
      <c r="D164" s="78"/>
      <c r="E164" s="78"/>
      <c r="F164" s="78"/>
      <c r="G164" s="78"/>
      <c r="H164" s="78"/>
      <c r="I164" s="79"/>
      <c r="J164" s="80"/>
      <c r="K164" s="80"/>
      <c r="L164" s="78"/>
      <c r="M164" s="78"/>
      <c r="N164" s="78"/>
      <c r="O164" s="79"/>
      <c r="P164" s="78"/>
      <c r="Q164" s="78"/>
      <c r="R164" s="85"/>
      <c r="S164" s="85"/>
      <c r="T164" s="85"/>
      <c r="U164" s="81"/>
      <c r="V164" s="82"/>
      <c r="W164" s="82"/>
      <c r="X164" s="82"/>
      <c r="Y164" s="82"/>
      <c r="Z164" s="82"/>
      <c r="AA164" s="83"/>
      <c r="AB164" s="83"/>
      <c r="AC164" s="83"/>
      <c r="AD164" s="83"/>
      <c r="AE164" s="83"/>
      <c r="AF164" s="83"/>
      <c r="AG164" s="82"/>
      <c r="AH164" s="82"/>
      <c r="AI164" s="82"/>
      <c r="AJ164" s="82"/>
      <c r="AK164" s="82"/>
      <c r="AL164" s="82"/>
      <c r="AM164" s="82"/>
      <c r="AN164" s="82"/>
    </row>
    <row r="165" spans="1:40" s="38" customFormat="1" x14ac:dyDescent="0.25">
      <c r="A165" s="66" t="str">
        <f>IF($U165="Complete",(Instructions!$D$8),"")</f>
        <v/>
      </c>
      <c r="B165" s="66">
        <f>IF($U165="Complete",1,(Instructions!$D$8))</f>
        <v>42551</v>
      </c>
      <c r="C165" s="78"/>
      <c r="D165" s="78"/>
      <c r="E165" s="78"/>
      <c r="F165" s="78"/>
      <c r="G165" s="78"/>
      <c r="H165" s="78"/>
      <c r="I165" s="79"/>
      <c r="J165" s="80"/>
      <c r="K165" s="80"/>
      <c r="L165" s="78"/>
      <c r="M165" s="78"/>
      <c r="N165" s="78"/>
      <c r="O165" s="79"/>
      <c r="P165" s="78"/>
      <c r="Q165" s="78"/>
      <c r="R165" s="85"/>
      <c r="S165" s="85"/>
      <c r="T165" s="85"/>
      <c r="U165" s="81"/>
      <c r="V165" s="82"/>
      <c r="W165" s="82"/>
      <c r="X165" s="82"/>
      <c r="Y165" s="82"/>
      <c r="Z165" s="82"/>
      <c r="AA165" s="83"/>
      <c r="AB165" s="83"/>
      <c r="AC165" s="83"/>
      <c r="AD165" s="83"/>
      <c r="AE165" s="83"/>
      <c r="AF165" s="83"/>
      <c r="AG165" s="82"/>
      <c r="AH165" s="82"/>
      <c r="AI165" s="82"/>
      <c r="AJ165" s="82"/>
      <c r="AK165" s="82"/>
      <c r="AL165" s="82"/>
      <c r="AM165" s="82"/>
      <c r="AN165" s="82"/>
    </row>
    <row r="166" spans="1:40" s="38" customFormat="1" x14ac:dyDescent="0.25">
      <c r="A166" s="66" t="str">
        <f>IF($U166="Complete",(Instructions!$D$8),"")</f>
        <v/>
      </c>
      <c r="B166" s="66">
        <f>IF($U166="Complete",1,(Instructions!$D$8))</f>
        <v>42551</v>
      </c>
      <c r="C166" s="78"/>
      <c r="D166" s="78"/>
      <c r="E166" s="78"/>
      <c r="F166" s="78"/>
      <c r="G166" s="78"/>
      <c r="H166" s="78"/>
      <c r="I166" s="79"/>
      <c r="J166" s="80"/>
      <c r="K166" s="80"/>
      <c r="L166" s="78"/>
      <c r="M166" s="78"/>
      <c r="N166" s="78"/>
      <c r="O166" s="79"/>
      <c r="P166" s="78"/>
      <c r="Q166" s="78"/>
      <c r="R166" s="85"/>
      <c r="S166" s="85"/>
      <c r="T166" s="85"/>
      <c r="U166" s="81"/>
      <c r="V166" s="82"/>
      <c r="W166" s="82"/>
      <c r="X166" s="82"/>
      <c r="Y166" s="82"/>
      <c r="Z166" s="82"/>
      <c r="AA166" s="83"/>
      <c r="AB166" s="83"/>
      <c r="AC166" s="83"/>
      <c r="AD166" s="83"/>
      <c r="AE166" s="83"/>
      <c r="AF166" s="83"/>
      <c r="AG166" s="82"/>
      <c r="AH166" s="82"/>
      <c r="AI166" s="82"/>
      <c r="AJ166" s="82"/>
      <c r="AK166" s="82"/>
      <c r="AL166" s="82"/>
      <c r="AM166" s="82"/>
      <c r="AN166" s="82"/>
    </row>
    <row r="167" spans="1:40" s="38" customFormat="1" x14ac:dyDescent="0.25">
      <c r="A167" s="66" t="str">
        <f>IF($U167="Complete",(Instructions!$D$8),"")</f>
        <v/>
      </c>
      <c r="B167" s="66">
        <f>IF($U167="Complete",1,(Instructions!$D$8))</f>
        <v>42551</v>
      </c>
      <c r="C167" s="78"/>
      <c r="D167" s="78"/>
      <c r="E167" s="78"/>
      <c r="F167" s="78"/>
      <c r="G167" s="78"/>
      <c r="H167" s="78"/>
      <c r="I167" s="79"/>
      <c r="J167" s="80"/>
      <c r="K167" s="80"/>
      <c r="L167" s="78"/>
      <c r="M167" s="78"/>
      <c r="N167" s="78"/>
      <c r="O167" s="79"/>
      <c r="P167" s="78"/>
      <c r="Q167" s="78"/>
      <c r="R167" s="85"/>
      <c r="S167" s="85"/>
      <c r="T167" s="85"/>
      <c r="U167" s="81"/>
      <c r="V167" s="82"/>
      <c r="W167" s="82"/>
      <c r="X167" s="82"/>
      <c r="Y167" s="82"/>
      <c r="Z167" s="82"/>
      <c r="AA167" s="83"/>
      <c r="AB167" s="83"/>
      <c r="AC167" s="83"/>
      <c r="AD167" s="83"/>
      <c r="AE167" s="83"/>
      <c r="AF167" s="83"/>
      <c r="AG167" s="82"/>
      <c r="AH167" s="82"/>
      <c r="AI167" s="82"/>
      <c r="AJ167" s="82"/>
      <c r="AK167" s="82"/>
      <c r="AL167" s="82"/>
      <c r="AM167" s="82"/>
      <c r="AN167" s="82"/>
    </row>
    <row r="168" spans="1:40" s="38" customFormat="1" x14ac:dyDescent="0.25">
      <c r="A168" s="66" t="str">
        <f>IF($U168="Complete",(Instructions!$D$8),"")</f>
        <v/>
      </c>
      <c r="B168" s="66">
        <f>IF($U168="Complete",1,(Instructions!$D$8))</f>
        <v>42551</v>
      </c>
      <c r="C168" s="78"/>
      <c r="D168" s="78"/>
      <c r="E168" s="78"/>
      <c r="F168" s="78"/>
      <c r="G168" s="78"/>
      <c r="H168" s="78"/>
      <c r="I168" s="79"/>
      <c r="J168" s="80"/>
      <c r="K168" s="80"/>
      <c r="L168" s="78"/>
      <c r="M168" s="78"/>
      <c r="N168" s="78"/>
      <c r="O168" s="79"/>
      <c r="P168" s="78"/>
      <c r="Q168" s="78"/>
      <c r="R168" s="85"/>
      <c r="S168" s="85"/>
      <c r="T168" s="85"/>
      <c r="U168" s="81"/>
      <c r="V168" s="82"/>
      <c r="W168" s="82"/>
      <c r="X168" s="82"/>
      <c r="Y168" s="82"/>
      <c r="Z168" s="82"/>
      <c r="AA168" s="83"/>
      <c r="AB168" s="83"/>
      <c r="AC168" s="83"/>
      <c r="AD168" s="83"/>
      <c r="AE168" s="83"/>
      <c r="AF168" s="83"/>
      <c r="AG168" s="82"/>
      <c r="AH168" s="82"/>
      <c r="AI168" s="82"/>
      <c r="AJ168" s="82"/>
      <c r="AK168" s="82"/>
      <c r="AL168" s="82"/>
      <c r="AM168" s="82"/>
      <c r="AN168" s="82"/>
    </row>
    <row r="169" spans="1:40" s="38" customFormat="1" x14ac:dyDescent="0.25">
      <c r="A169" s="66" t="str">
        <f>IF($U169="Complete",(Instructions!$D$8),"")</f>
        <v/>
      </c>
      <c r="B169" s="66">
        <f>IF($U169="Complete",1,(Instructions!$D$8))</f>
        <v>42551</v>
      </c>
      <c r="C169" s="78"/>
      <c r="D169" s="78"/>
      <c r="E169" s="78"/>
      <c r="F169" s="78"/>
      <c r="G169" s="78"/>
      <c r="H169" s="78"/>
      <c r="I169" s="79"/>
      <c r="J169" s="80"/>
      <c r="K169" s="80"/>
      <c r="L169" s="78"/>
      <c r="M169" s="78"/>
      <c r="N169" s="78"/>
      <c r="O169" s="79"/>
      <c r="P169" s="78"/>
      <c r="Q169" s="78"/>
      <c r="R169" s="85"/>
      <c r="S169" s="85"/>
      <c r="T169" s="85"/>
      <c r="U169" s="81"/>
      <c r="V169" s="82"/>
      <c r="W169" s="82"/>
      <c r="X169" s="82"/>
      <c r="Y169" s="82"/>
      <c r="Z169" s="82"/>
      <c r="AA169" s="83"/>
      <c r="AB169" s="83"/>
      <c r="AC169" s="83"/>
      <c r="AD169" s="83"/>
      <c r="AE169" s="83"/>
      <c r="AF169" s="83"/>
      <c r="AG169" s="82"/>
      <c r="AH169" s="82"/>
      <c r="AI169" s="82"/>
      <c r="AJ169" s="82"/>
      <c r="AK169" s="82"/>
      <c r="AL169" s="82"/>
      <c r="AM169" s="82"/>
      <c r="AN169" s="82"/>
    </row>
    <row r="170" spans="1:40" s="38" customFormat="1" x14ac:dyDescent="0.25">
      <c r="A170" s="66" t="str">
        <f>IF($U170="Complete",(Instructions!$D$8),"")</f>
        <v/>
      </c>
      <c r="B170" s="66">
        <f>IF($U170="Complete",1,(Instructions!$D$8))</f>
        <v>42551</v>
      </c>
      <c r="C170" s="78"/>
      <c r="D170" s="78"/>
      <c r="E170" s="78"/>
      <c r="F170" s="78"/>
      <c r="G170" s="78"/>
      <c r="H170" s="78"/>
      <c r="I170" s="79"/>
      <c r="J170" s="80"/>
      <c r="K170" s="80"/>
      <c r="L170" s="78"/>
      <c r="M170" s="78"/>
      <c r="N170" s="78"/>
      <c r="O170" s="79"/>
      <c r="P170" s="78"/>
      <c r="Q170" s="78"/>
      <c r="R170" s="85"/>
      <c r="S170" s="85"/>
      <c r="T170" s="85"/>
      <c r="U170" s="81"/>
      <c r="V170" s="82"/>
      <c r="W170" s="82"/>
      <c r="X170" s="82"/>
      <c r="Y170" s="82"/>
      <c r="Z170" s="82"/>
      <c r="AA170" s="83"/>
      <c r="AB170" s="83"/>
      <c r="AC170" s="83"/>
      <c r="AD170" s="83"/>
      <c r="AE170" s="83"/>
      <c r="AF170" s="83"/>
      <c r="AG170" s="82"/>
      <c r="AH170" s="82"/>
      <c r="AI170" s="82"/>
      <c r="AJ170" s="82"/>
      <c r="AK170" s="82"/>
      <c r="AL170" s="82"/>
      <c r="AM170" s="82"/>
      <c r="AN170" s="82"/>
    </row>
    <row r="171" spans="1:40" s="38" customFormat="1" x14ac:dyDescent="0.25">
      <c r="A171" s="66" t="str">
        <f>IF($U171="Complete",(Instructions!$D$8),"")</f>
        <v/>
      </c>
      <c r="B171" s="66">
        <f>IF($U171="Complete",1,(Instructions!$D$8))</f>
        <v>42551</v>
      </c>
      <c r="C171" s="78"/>
      <c r="D171" s="78"/>
      <c r="E171" s="78"/>
      <c r="F171" s="78"/>
      <c r="G171" s="78"/>
      <c r="H171" s="78"/>
      <c r="I171" s="79"/>
      <c r="J171" s="80"/>
      <c r="K171" s="80"/>
      <c r="L171" s="78"/>
      <c r="M171" s="78"/>
      <c r="N171" s="78"/>
      <c r="O171" s="79"/>
      <c r="P171" s="78"/>
      <c r="Q171" s="78"/>
      <c r="R171" s="85"/>
      <c r="S171" s="85"/>
      <c r="T171" s="85"/>
      <c r="U171" s="81"/>
      <c r="V171" s="82"/>
      <c r="W171" s="82"/>
      <c r="X171" s="82"/>
      <c r="Y171" s="82"/>
      <c r="Z171" s="82"/>
      <c r="AA171" s="83"/>
      <c r="AB171" s="83"/>
      <c r="AC171" s="83"/>
      <c r="AD171" s="83"/>
      <c r="AE171" s="83"/>
      <c r="AF171" s="83"/>
      <c r="AG171" s="82"/>
      <c r="AH171" s="82"/>
      <c r="AI171" s="82"/>
      <c r="AJ171" s="82"/>
      <c r="AK171" s="82"/>
      <c r="AL171" s="82"/>
      <c r="AM171" s="82"/>
      <c r="AN171" s="82"/>
    </row>
    <row r="172" spans="1:40" s="38" customFormat="1" x14ac:dyDescent="0.25">
      <c r="A172" s="66" t="str">
        <f>IF($U172="Complete",(Instructions!$D$8),"")</f>
        <v/>
      </c>
      <c r="B172" s="66">
        <f>IF($U172="Complete",1,(Instructions!$D$8))</f>
        <v>42551</v>
      </c>
      <c r="C172" s="78"/>
      <c r="D172" s="78"/>
      <c r="E172" s="78"/>
      <c r="F172" s="78"/>
      <c r="G172" s="78"/>
      <c r="H172" s="78"/>
      <c r="I172" s="79"/>
      <c r="J172" s="80"/>
      <c r="K172" s="80"/>
      <c r="L172" s="78"/>
      <c r="M172" s="78"/>
      <c r="N172" s="78"/>
      <c r="O172" s="79"/>
      <c r="P172" s="78"/>
      <c r="Q172" s="78"/>
      <c r="R172" s="85"/>
      <c r="S172" s="85"/>
      <c r="T172" s="85"/>
      <c r="U172" s="81"/>
      <c r="V172" s="82"/>
      <c r="W172" s="82"/>
      <c r="X172" s="82"/>
      <c r="Y172" s="82"/>
      <c r="Z172" s="82"/>
      <c r="AA172" s="83"/>
      <c r="AB172" s="83"/>
      <c r="AC172" s="83"/>
      <c r="AD172" s="83"/>
      <c r="AE172" s="83"/>
      <c r="AF172" s="83"/>
      <c r="AG172" s="82"/>
      <c r="AH172" s="82"/>
      <c r="AI172" s="82"/>
      <c r="AJ172" s="82"/>
      <c r="AK172" s="82"/>
      <c r="AL172" s="82"/>
      <c r="AM172" s="82"/>
      <c r="AN172" s="82"/>
    </row>
    <row r="173" spans="1:40" s="38" customFormat="1" x14ac:dyDescent="0.25">
      <c r="A173" s="66" t="str">
        <f>IF($U173="Complete",(Instructions!$D$8),"")</f>
        <v/>
      </c>
      <c r="B173" s="66">
        <f>IF($U173="Complete",1,(Instructions!$D$8))</f>
        <v>42551</v>
      </c>
      <c r="C173" s="78"/>
      <c r="D173" s="78"/>
      <c r="E173" s="78"/>
      <c r="F173" s="78"/>
      <c r="G173" s="78"/>
      <c r="H173" s="78"/>
      <c r="I173" s="79"/>
      <c r="J173" s="80"/>
      <c r="K173" s="80"/>
      <c r="L173" s="78"/>
      <c r="M173" s="78"/>
      <c r="N173" s="78"/>
      <c r="O173" s="79"/>
      <c r="P173" s="78"/>
      <c r="Q173" s="78"/>
      <c r="R173" s="85"/>
      <c r="S173" s="85"/>
      <c r="T173" s="85"/>
      <c r="U173" s="81"/>
      <c r="V173" s="82"/>
      <c r="W173" s="82"/>
      <c r="X173" s="82"/>
      <c r="Y173" s="82"/>
      <c r="Z173" s="82"/>
      <c r="AA173" s="83"/>
      <c r="AB173" s="83"/>
      <c r="AC173" s="83"/>
      <c r="AD173" s="83"/>
      <c r="AE173" s="83"/>
      <c r="AF173" s="83"/>
      <c r="AG173" s="82"/>
      <c r="AH173" s="82"/>
      <c r="AI173" s="82"/>
      <c r="AJ173" s="82"/>
      <c r="AK173" s="82"/>
      <c r="AL173" s="82"/>
      <c r="AM173" s="82"/>
      <c r="AN173" s="82"/>
    </row>
    <row r="174" spans="1:40" s="38" customFormat="1" x14ac:dyDescent="0.25">
      <c r="A174" s="66" t="str">
        <f>IF($U174="Complete",(Instructions!$D$8),"")</f>
        <v/>
      </c>
      <c r="B174" s="66">
        <f>IF($U174="Complete",1,(Instructions!$D$8))</f>
        <v>42551</v>
      </c>
      <c r="C174" s="78"/>
      <c r="D174" s="78"/>
      <c r="E174" s="78"/>
      <c r="F174" s="78"/>
      <c r="G174" s="78"/>
      <c r="H174" s="78"/>
      <c r="I174" s="79"/>
      <c r="J174" s="80"/>
      <c r="K174" s="80"/>
      <c r="L174" s="78"/>
      <c r="M174" s="78"/>
      <c r="N174" s="78"/>
      <c r="O174" s="79"/>
      <c r="P174" s="78"/>
      <c r="Q174" s="78"/>
      <c r="R174" s="85"/>
      <c r="S174" s="85"/>
      <c r="T174" s="85"/>
      <c r="U174" s="81"/>
      <c r="V174" s="82"/>
      <c r="W174" s="82"/>
      <c r="X174" s="82"/>
      <c r="Y174" s="82"/>
      <c r="Z174" s="82"/>
      <c r="AA174" s="83"/>
      <c r="AB174" s="83"/>
      <c r="AC174" s="83"/>
      <c r="AD174" s="83"/>
      <c r="AE174" s="83"/>
      <c r="AF174" s="83"/>
      <c r="AG174" s="82"/>
      <c r="AH174" s="82"/>
      <c r="AI174" s="82"/>
      <c r="AJ174" s="82"/>
      <c r="AK174" s="82"/>
      <c r="AL174" s="82"/>
      <c r="AM174" s="82"/>
      <c r="AN174" s="82"/>
    </row>
    <row r="175" spans="1:40" s="38" customFormat="1" x14ac:dyDescent="0.25">
      <c r="A175" s="66" t="str">
        <f>IF($U175="Complete",(Instructions!$D$8),"")</f>
        <v/>
      </c>
      <c r="B175" s="66">
        <f>IF($U175="Complete",1,(Instructions!$D$8))</f>
        <v>42551</v>
      </c>
      <c r="C175" s="78"/>
      <c r="D175" s="78"/>
      <c r="E175" s="78"/>
      <c r="F175" s="78"/>
      <c r="G175" s="78"/>
      <c r="H175" s="78"/>
      <c r="I175" s="79"/>
      <c r="J175" s="80"/>
      <c r="K175" s="80"/>
      <c r="L175" s="78"/>
      <c r="M175" s="78"/>
      <c r="N175" s="78"/>
      <c r="O175" s="79"/>
      <c r="P175" s="78"/>
      <c r="Q175" s="78"/>
      <c r="R175" s="85"/>
      <c r="S175" s="85"/>
      <c r="T175" s="85"/>
      <c r="U175" s="81"/>
      <c r="V175" s="82"/>
      <c r="W175" s="82"/>
      <c r="X175" s="82"/>
      <c r="Y175" s="82"/>
      <c r="Z175" s="82"/>
      <c r="AA175" s="83"/>
      <c r="AB175" s="83"/>
      <c r="AC175" s="83"/>
      <c r="AD175" s="83"/>
      <c r="AE175" s="83"/>
      <c r="AF175" s="83"/>
      <c r="AG175" s="82"/>
      <c r="AH175" s="82"/>
      <c r="AI175" s="82"/>
      <c r="AJ175" s="82"/>
      <c r="AK175" s="82"/>
      <c r="AL175" s="82"/>
      <c r="AM175" s="82"/>
      <c r="AN175" s="82"/>
    </row>
    <row r="176" spans="1:40" s="38" customFormat="1" x14ac:dyDescent="0.25">
      <c r="A176" s="66" t="str">
        <f>IF($U176="Complete",(Instructions!$D$8),"")</f>
        <v/>
      </c>
      <c r="B176" s="66">
        <f>IF($U176="Complete",1,(Instructions!$D$8))</f>
        <v>42551</v>
      </c>
      <c r="C176" s="78"/>
      <c r="D176" s="78"/>
      <c r="E176" s="78"/>
      <c r="F176" s="78"/>
      <c r="G176" s="78"/>
      <c r="H176" s="78"/>
      <c r="I176" s="79"/>
      <c r="J176" s="80"/>
      <c r="K176" s="80"/>
      <c r="L176" s="78"/>
      <c r="M176" s="78"/>
      <c r="N176" s="78"/>
      <c r="O176" s="79"/>
      <c r="P176" s="78"/>
      <c r="Q176" s="78"/>
      <c r="R176" s="85"/>
      <c r="S176" s="85"/>
      <c r="T176" s="85"/>
      <c r="U176" s="81"/>
      <c r="V176" s="82"/>
      <c r="W176" s="82"/>
      <c r="X176" s="82"/>
      <c r="Y176" s="82"/>
      <c r="Z176" s="82"/>
      <c r="AA176" s="83"/>
      <c r="AB176" s="83"/>
      <c r="AC176" s="83"/>
      <c r="AD176" s="83"/>
      <c r="AE176" s="83"/>
      <c r="AF176" s="83"/>
      <c r="AG176" s="82"/>
      <c r="AH176" s="82"/>
      <c r="AI176" s="82"/>
      <c r="AJ176" s="82"/>
      <c r="AK176" s="82"/>
      <c r="AL176" s="82"/>
      <c r="AM176" s="82"/>
      <c r="AN176" s="82"/>
    </row>
    <row r="177" spans="1:40" s="38" customFormat="1" x14ac:dyDescent="0.25">
      <c r="A177" s="66" t="str">
        <f>IF($U177="Complete",(Instructions!$D$8),"")</f>
        <v/>
      </c>
      <c r="B177" s="66">
        <f>IF($U177="Complete",1,(Instructions!$D$8))</f>
        <v>42551</v>
      </c>
      <c r="C177" s="78"/>
      <c r="D177" s="78"/>
      <c r="E177" s="78"/>
      <c r="F177" s="78"/>
      <c r="G177" s="78"/>
      <c r="H177" s="78"/>
      <c r="I177" s="79"/>
      <c r="J177" s="80"/>
      <c r="K177" s="80"/>
      <c r="L177" s="78"/>
      <c r="M177" s="78"/>
      <c r="N177" s="78"/>
      <c r="O177" s="79"/>
      <c r="P177" s="78"/>
      <c r="Q177" s="78"/>
      <c r="R177" s="85"/>
      <c r="S177" s="85"/>
      <c r="T177" s="85"/>
      <c r="U177" s="81"/>
      <c r="V177" s="82"/>
      <c r="W177" s="82"/>
      <c r="X177" s="82"/>
      <c r="Y177" s="82"/>
      <c r="Z177" s="82"/>
      <c r="AA177" s="83"/>
      <c r="AB177" s="83"/>
      <c r="AC177" s="83"/>
      <c r="AD177" s="83"/>
      <c r="AE177" s="83"/>
      <c r="AF177" s="83"/>
      <c r="AG177" s="82"/>
      <c r="AH177" s="82"/>
      <c r="AI177" s="82"/>
      <c r="AJ177" s="82"/>
      <c r="AK177" s="82"/>
      <c r="AL177" s="82"/>
      <c r="AM177" s="82"/>
      <c r="AN177" s="82"/>
    </row>
    <row r="178" spans="1:40" s="38" customFormat="1" x14ac:dyDescent="0.25">
      <c r="A178" s="66" t="str">
        <f>IF($U178="Complete",(Instructions!$D$8),"")</f>
        <v/>
      </c>
      <c r="B178" s="66">
        <f>IF($U178="Complete",1,(Instructions!$D$8))</f>
        <v>42551</v>
      </c>
      <c r="C178" s="78"/>
      <c r="D178" s="78"/>
      <c r="E178" s="78"/>
      <c r="F178" s="78"/>
      <c r="G178" s="78"/>
      <c r="H178" s="78"/>
      <c r="I178" s="79"/>
      <c r="J178" s="80"/>
      <c r="K178" s="80"/>
      <c r="L178" s="78"/>
      <c r="M178" s="78"/>
      <c r="N178" s="78"/>
      <c r="O178" s="79"/>
      <c r="P178" s="78"/>
      <c r="Q178" s="78"/>
      <c r="R178" s="85"/>
      <c r="S178" s="85"/>
      <c r="T178" s="85"/>
      <c r="U178" s="81"/>
      <c r="V178" s="82"/>
      <c r="W178" s="82"/>
      <c r="X178" s="82"/>
      <c r="Y178" s="82"/>
      <c r="Z178" s="82"/>
      <c r="AA178" s="83"/>
      <c r="AB178" s="83"/>
      <c r="AC178" s="83"/>
      <c r="AD178" s="83"/>
      <c r="AE178" s="83"/>
      <c r="AF178" s="83"/>
      <c r="AG178" s="82"/>
      <c r="AH178" s="82"/>
      <c r="AI178" s="82"/>
      <c r="AJ178" s="82"/>
      <c r="AK178" s="82"/>
      <c r="AL178" s="82"/>
      <c r="AM178" s="82"/>
      <c r="AN178" s="82"/>
    </row>
    <row r="179" spans="1:40" s="38" customFormat="1" x14ac:dyDescent="0.25">
      <c r="A179" s="66" t="str">
        <f>IF($U179="Complete",(Instructions!$D$8),"")</f>
        <v/>
      </c>
      <c r="B179" s="66">
        <f>IF($U179="Complete",1,(Instructions!$D$8))</f>
        <v>42551</v>
      </c>
      <c r="C179" s="78"/>
      <c r="D179" s="78"/>
      <c r="E179" s="78"/>
      <c r="F179" s="78"/>
      <c r="G179" s="78"/>
      <c r="H179" s="78"/>
      <c r="I179" s="79"/>
      <c r="J179" s="80"/>
      <c r="K179" s="80"/>
      <c r="L179" s="78"/>
      <c r="M179" s="78"/>
      <c r="N179" s="78"/>
      <c r="O179" s="79"/>
      <c r="P179" s="78"/>
      <c r="Q179" s="78"/>
      <c r="R179" s="85"/>
      <c r="S179" s="85"/>
      <c r="T179" s="85"/>
      <c r="U179" s="81"/>
      <c r="V179" s="82"/>
      <c r="W179" s="82"/>
      <c r="X179" s="82"/>
      <c r="Y179" s="82"/>
      <c r="Z179" s="82"/>
      <c r="AA179" s="83"/>
      <c r="AB179" s="83"/>
      <c r="AC179" s="83"/>
      <c r="AD179" s="83"/>
      <c r="AE179" s="83"/>
      <c r="AF179" s="83"/>
      <c r="AG179" s="82"/>
      <c r="AH179" s="82"/>
      <c r="AI179" s="82"/>
      <c r="AJ179" s="82"/>
      <c r="AK179" s="82"/>
      <c r="AL179" s="82"/>
      <c r="AM179" s="82"/>
      <c r="AN179" s="82"/>
    </row>
    <row r="180" spans="1:40" s="38" customFormat="1" x14ac:dyDescent="0.25">
      <c r="A180" s="66" t="str">
        <f>IF($U180="Complete",(Instructions!$D$8),"")</f>
        <v/>
      </c>
      <c r="B180" s="66">
        <f>IF($U180="Complete",1,(Instructions!$D$8))</f>
        <v>42551</v>
      </c>
      <c r="C180" s="78"/>
      <c r="D180" s="78"/>
      <c r="E180" s="78"/>
      <c r="F180" s="78"/>
      <c r="G180" s="78"/>
      <c r="H180" s="78"/>
      <c r="I180" s="79"/>
      <c r="J180" s="80"/>
      <c r="K180" s="80"/>
      <c r="L180" s="78"/>
      <c r="M180" s="78"/>
      <c r="N180" s="78"/>
      <c r="O180" s="79"/>
      <c r="P180" s="78"/>
      <c r="Q180" s="78"/>
      <c r="R180" s="85"/>
      <c r="S180" s="85"/>
      <c r="T180" s="85"/>
      <c r="U180" s="81"/>
      <c r="V180" s="82"/>
      <c r="W180" s="82"/>
      <c r="X180" s="82"/>
      <c r="Y180" s="82"/>
      <c r="Z180" s="82"/>
      <c r="AA180" s="83"/>
      <c r="AB180" s="83"/>
      <c r="AC180" s="83"/>
      <c r="AD180" s="83"/>
      <c r="AE180" s="83"/>
      <c r="AF180" s="83"/>
      <c r="AG180" s="82"/>
      <c r="AH180" s="82"/>
      <c r="AI180" s="82"/>
      <c r="AJ180" s="82"/>
      <c r="AK180" s="82"/>
      <c r="AL180" s="82"/>
      <c r="AM180" s="82"/>
      <c r="AN180" s="82"/>
    </row>
    <row r="181" spans="1:40" s="38" customFormat="1" x14ac:dyDescent="0.25">
      <c r="A181" s="66" t="str">
        <f>IF($U181="Complete",(Instructions!$D$8),"")</f>
        <v/>
      </c>
      <c r="B181" s="66">
        <f>IF($U181="Complete",1,(Instructions!$D$8))</f>
        <v>42551</v>
      </c>
      <c r="C181" s="78"/>
      <c r="D181" s="78"/>
      <c r="E181" s="78"/>
      <c r="F181" s="78"/>
      <c r="G181" s="78"/>
      <c r="H181" s="78"/>
      <c r="I181" s="79"/>
      <c r="J181" s="80"/>
      <c r="K181" s="80"/>
      <c r="L181" s="78"/>
      <c r="M181" s="78"/>
      <c r="N181" s="78"/>
      <c r="O181" s="79"/>
      <c r="P181" s="78"/>
      <c r="Q181" s="78"/>
      <c r="R181" s="85"/>
      <c r="S181" s="85"/>
      <c r="T181" s="85"/>
      <c r="U181" s="81"/>
      <c r="V181" s="82"/>
      <c r="W181" s="82"/>
      <c r="X181" s="82"/>
      <c r="Y181" s="82"/>
      <c r="Z181" s="82"/>
      <c r="AA181" s="83"/>
      <c r="AB181" s="83"/>
      <c r="AC181" s="83"/>
      <c r="AD181" s="83"/>
      <c r="AE181" s="83"/>
      <c r="AF181" s="83"/>
      <c r="AG181" s="82"/>
      <c r="AH181" s="82"/>
      <c r="AI181" s="82"/>
      <c r="AJ181" s="82"/>
      <c r="AK181" s="82"/>
      <c r="AL181" s="82"/>
      <c r="AM181" s="82"/>
      <c r="AN181" s="82"/>
    </row>
    <row r="182" spans="1:40" s="38" customFormat="1" x14ac:dyDescent="0.25">
      <c r="A182" s="66" t="str">
        <f>IF($U182="Complete",(Instructions!$D$8),"")</f>
        <v/>
      </c>
      <c r="B182" s="66">
        <f>IF($U182="Complete",1,(Instructions!$D$8))</f>
        <v>42551</v>
      </c>
      <c r="C182" s="78"/>
      <c r="D182" s="78"/>
      <c r="E182" s="78"/>
      <c r="F182" s="78"/>
      <c r="G182" s="78"/>
      <c r="H182" s="78"/>
      <c r="I182" s="79"/>
      <c r="J182" s="80"/>
      <c r="K182" s="80"/>
      <c r="L182" s="78"/>
      <c r="M182" s="78"/>
      <c r="N182" s="78"/>
      <c r="O182" s="79"/>
      <c r="P182" s="78"/>
      <c r="Q182" s="78"/>
      <c r="R182" s="85"/>
      <c r="S182" s="85"/>
      <c r="T182" s="85"/>
      <c r="U182" s="81"/>
      <c r="V182" s="82"/>
      <c r="W182" s="82"/>
      <c r="X182" s="82"/>
      <c r="Y182" s="82"/>
      <c r="Z182" s="82"/>
      <c r="AA182" s="83"/>
      <c r="AB182" s="83"/>
      <c r="AC182" s="83"/>
      <c r="AD182" s="83"/>
      <c r="AE182" s="83"/>
      <c r="AF182" s="83"/>
      <c r="AG182" s="82"/>
      <c r="AH182" s="82"/>
      <c r="AI182" s="82"/>
      <c r="AJ182" s="82"/>
      <c r="AK182" s="82"/>
      <c r="AL182" s="82"/>
      <c r="AM182" s="82"/>
      <c r="AN182" s="82"/>
    </row>
    <row r="183" spans="1:40" s="38" customFormat="1" x14ac:dyDescent="0.25">
      <c r="A183" s="66" t="str">
        <f>IF($U183="Complete",(Instructions!$D$8),"")</f>
        <v/>
      </c>
      <c r="B183" s="66">
        <f>IF($U183="Complete",1,(Instructions!$D$8))</f>
        <v>42551</v>
      </c>
      <c r="C183" s="78"/>
      <c r="D183" s="78"/>
      <c r="E183" s="78"/>
      <c r="F183" s="78"/>
      <c r="G183" s="78"/>
      <c r="H183" s="78"/>
      <c r="I183" s="79"/>
      <c r="J183" s="80"/>
      <c r="K183" s="80"/>
      <c r="L183" s="78"/>
      <c r="M183" s="78"/>
      <c r="N183" s="78"/>
      <c r="O183" s="79"/>
      <c r="P183" s="78"/>
      <c r="Q183" s="78"/>
      <c r="R183" s="85"/>
      <c r="S183" s="85"/>
      <c r="T183" s="85"/>
      <c r="U183" s="81"/>
      <c r="V183" s="82"/>
      <c r="W183" s="82"/>
      <c r="X183" s="82"/>
      <c r="Y183" s="82"/>
      <c r="Z183" s="82"/>
      <c r="AA183" s="83"/>
      <c r="AB183" s="83"/>
      <c r="AC183" s="83"/>
      <c r="AD183" s="83"/>
      <c r="AE183" s="83"/>
      <c r="AF183" s="83"/>
      <c r="AG183" s="82"/>
      <c r="AH183" s="82"/>
      <c r="AI183" s="82"/>
      <c r="AJ183" s="82"/>
      <c r="AK183" s="82"/>
      <c r="AL183" s="82"/>
      <c r="AM183" s="82"/>
      <c r="AN183" s="82"/>
    </row>
    <row r="184" spans="1:40" s="38" customFormat="1" x14ac:dyDescent="0.25">
      <c r="A184" s="66" t="str">
        <f>IF($U184="Complete",(Instructions!$D$8),"")</f>
        <v/>
      </c>
      <c r="B184" s="66">
        <f>IF($U184="Complete",1,(Instructions!$D$8))</f>
        <v>42551</v>
      </c>
      <c r="C184" s="78"/>
      <c r="D184" s="78"/>
      <c r="E184" s="78"/>
      <c r="F184" s="78"/>
      <c r="G184" s="78"/>
      <c r="H184" s="78"/>
      <c r="I184" s="79"/>
      <c r="J184" s="80"/>
      <c r="K184" s="80"/>
      <c r="L184" s="78"/>
      <c r="M184" s="78"/>
      <c r="N184" s="78"/>
      <c r="O184" s="79"/>
      <c r="P184" s="78"/>
      <c r="Q184" s="78"/>
      <c r="R184" s="85"/>
      <c r="S184" s="85"/>
      <c r="T184" s="85"/>
      <c r="U184" s="81"/>
      <c r="V184" s="82"/>
      <c r="W184" s="82"/>
      <c r="X184" s="82"/>
      <c r="Y184" s="82"/>
      <c r="Z184" s="82"/>
      <c r="AA184" s="83"/>
      <c r="AB184" s="83"/>
      <c r="AC184" s="83"/>
      <c r="AD184" s="83"/>
      <c r="AE184" s="83"/>
      <c r="AF184" s="83"/>
      <c r="AG184" s="82"/>
      <c r="AH184" s="82"/>
      <c r="AI184" s="82"/>
      <c r="AJ184" s="82"/>
      <c r="AK184" s="82"/>
      <c r="AL184" s="82"/>
      <c r="AM184" s="82"/>
      <c r="AN184" s="82"/>
    </row>
    <row r="185" spans="1:40" s="38" customFormat="1" x14ac:dyDescent="0.25">
      <c r="A185" s="66" t="str">
        <f>IF($U185="Complete",(Instructions!$D$8),"")</f>
        <v/>
      </c>
      <c r="B185" s="66">
        <f>IF($U185="Complete",1,(Instructions!$D$8))</f>
        <v>42551</v>
      </c>
      <c r="C185" s="78"/>
      <c r="D185" s="78"/>
      <c r="E185" s="78"/>
      <c r="F185" s="78"/>
      <c r="G185" s="78"/>
      <c r="H185" s="78"/>
      <c r="I185" s="79"/>
      <c r="J185" s="80"/>
      <c r="K185" s="80"/>
      <c r="L185" s="78"/>
      <c r="M185" s="78"/>
      <c r="N185" s="78"/>
      <c r="O185" s="79"/>
      <c r="P185" s="78"/>
      <c r="Q185" s="78"/>
      <c r="R185" s="85"/>
      <c r="S185" s="85"/>
      <c r="T185" s="85"/>
      <c r="U185" s="81"/>
      <c r="V185" s="82"/>
      <c r="W185" s="82"/>
      <c r="X185" s="82"/>
      <c r="Y185" s="82"/>
      <c r="Z185" s="82"/>
      <c r="AA185" s="83"/>
      <c r="AB185" s="83"/>
      <c r="AC185" s="83"/>
      <c r="AD185" s="83"/>
      <c r="AE185" s="83"/>
      <c r="AF185" s="83"/>
      <c r="AG185" s="82"/>
      <c r="AH185" s="82"/>
      <c r="AI185" s="82"/>
      <c r="AJ185" s="82"/>
      <c r="AK185" s="82"/>
      <c r="AL185" s="82"/>
      <c r="AM185" s="82"/>
      <c r="AN185" s="82"/>
    </row>
    <row r="186" spans="1:40" s="38" customFormat="1" x14ac:dyDescent="0.25">
      <c r="A186" s="66" t="str">
        <f>IF($U186="Complete",(Instructions!$D$8),"")</f>
        <v/>
      </c>
      <c r="B186" s="66">
        <f>IF($U186="Complete",1,(Instructions!$D$8))</f>
        <v>42551</v>
      </c>
      <c r="C186" s="78"/>
      <c r="D186" s="78"/>
      <c r="E186" s="78"/>
      <c r="F186" s="78"/>
      <c r="G186" s="78"/>
      <c r="H186" s="78"/>
      <c r="I186" s="79"/>
      <c r="J186" s="80"/>
      <c r="K186" s="80"/>
      <c r="L186" s="78"/>
      <c r="M186" s="78"/>
      <c r="N186" s="78"/>
      <c r="O186" s="79"/>
      <c r="P186" s="78"/>
      <c r="Q186" s="78"/>
      <c r="R186" s="85"/>
      <c r="S186" s="85"/>
      <c r="T186" s="85"/>
      <c r="U186" s="81"/>
      <c r="V186" s="82"/>
      <c r="W186" s="82"/>
      <c r="X186" s="82"/>
      <c r="Y186" s="82"/>
      <c r="Z186" s="82"/>
      <c r="AA186" s="83"/>
      <c r="AB186" s="83"/>
      <c r="AC186" s="83"/>
      <c r="AD186" s="83"/>
      <c r="AE186" s="83"/>
      <c r="AF186" s="83"/>
      <c r="AG186" s="82"/>
      <c r="AH186" s="82"/>
      <c r="AI186" s="82"/>
      <c r="AJ186" s="82"/>
      <c r="AK186" s="82"/>
      <c r="AL186" s="82"/>
      <c r="AM186" s="82"/>
      <c r="AN186" s="82"/>
    </row>
    <row r="187" spans="1:40" s="38" customFormat="1" x14ac:dyDescent="0.25">
      <c r="A187" s="66" t="str">
        <f>IF($U187="Complete",(Instructions!$D$8),"")</f>
        <v/>
      </c>
      <c r="B187" s="66">
        <f>IF($U187="Complete",1,(Instructions!$D$8))</f>
        <v>42551</v>
      </c>
      <c r="C187" s="78"/>
      <c r="D187" s="78"/>
      <c r="E187" s="78"/>
      <c r="F187" s="78"/>
      <c r="G187" s="78"/>
      <c r="H187" s="78"/>
      <c r="I187" s="79"/>
      <c r="J187" s="80"/>
      <c r="K187" s="80"/>
      <c r="L187" s="78"/>
      <c r="M187" s="78"/>
      <c r="N187" s="78"/>
      <c r="O187" s="79"/>
      <c r="P187" s="78"/>
      <c r="Q187" s="78"/>
      <c r="R187" s="85"/>
      <c r="S187" s="85"/>
      <c r="T187" s="85"/>
      <c r="U187" s="81"/>
      <c r="V187" s="82"/>
      <c r="W187" s="82"/>
      <c r="X187" s="82"/>
      <c r="Y187" s="82"/>
      <c r="Z187" s="82"/>
      <c r="AA187" s="83"/>
      <c r="AB187" s="83"/>
      <c r="AC187" s="83"/>
      <c r="AD187" s="83"/>
      <c r="AE187" s="83"/>
      <c r="AF187" s="83"/>
      <c r="AG187" s="82"/>
      <c r="AH187" s="82"/>
      <c r="AI187" s="82"/>
      <c r="AJ187" s="82"/>
      <c r="AK187" s="82"/>
      <c r="AL187" s="82"/>
      <c r="AM187" s="82"/>
      <c r="AN187" s="82"/>
    </row>
    <row r="188" spans="1:40" s="38" customFormat="1" x14ac:dyDescent="0.25">
      <c r="A188" s="66" t="str">
        <f>IF($U188="Complete",(Instructions!$D$8),"")</f>
        <v/>
      </c>
      <c r="B188" s="66">
        <f>IF($U188="Complete",1,(Instructions!$D$8))</f>
        <v>42551</v>
      </c>
      <c r="C188" s="78"/>
      <c r="D188" s="78"/>
      <c r="E188" s="78"/>
      <c r="F188" s="78"/>
      <c r="G188" s="78"/>
      <c r="H188" s="78"/>
      <c r="I188" s="79"/>
      <c r="J188" s="80"/>
      <c r="K188" s="80"/>
      <c r="L188" s="78"/>
      <c r="M188" s="78"/>
      <c r="N188" s="78"/>
      <c r="O188" s="79"/>
      <c r="P188" s="78"/>
      <c r="Q188" s="78"/>
      <c r="R188" s="85"/>
      <c r="S188" s="85"/>
      <c r="T188" s="85"/>
      <c r="U188" s="81"/>
      <c r="V188" s="82"/>
      <c r="W188" s="82"/>
      <c r="X188" s="82"/>
      <c r="Y188" s="82"/>
      <c r="Z188" s="82"/>
      <c r="AA188" s="83"/>
      <c r="AB188" s="83"/>
      <c r="AC188" s="83"/>
      <c r="AD188" s="83"/>
      <c r="AE188" s="83"/>
      <c r="AF188" s="83"/>
      <c r="AG188" s="82"/>
      <c r="AH188" s="82"/>
      <c r="AI188" s="82"/>
      <c r="AJ188" s="82"/>
      <c r="AK188" s="82"/>
      <c r="AL188" s="82"/>
      <c r="AM188" s="82"/>
      <c r="AN188" s="82"/>
    </row>
    <row r="189" spans="1:40" s="38" customFormat="1" x14ac:dyDescent="0.25">
      <c r="A189" s="66" t="str">
        <f>IF($U189="Complete",(Instructions!$D$8),"")</f>
        <v/>
      </c>
      <c r="B189" s="66">
        <f>IF($U189="Complete",1,(Instructions!$D$8))</f>
        <v>42551</v>
      </c>
      <c r="C189" s="78"/>
      <c r="D189" s="78"/>
      <c r="E189" s="78"/>
      <c r="F189" s="78"/>
      <c r="G189" s="78"/>
      <c r="H189" s="78"/>
      <c r="I189" s="79"/>
      <c r="J189" s="80"/>
      <c r="K189" s="80"/>
      <c r="L189" s="78"/>
      <c r="M189" s="78"/>
      <c r="N189" s="78"/>
      <c r="O189" s="79"/>
      <c r="P189" s="78"/>
      <c r="Q189" s="78"/>
      <c r="R189" s="85"/>
      <c r="S189" s="85"/>
      <c r="T189" s="85"/>
      <c r="U189" s="81"/>
      <c r="V189" s="82"/>
      <c r="W189" s="82"/>
      <c r="X189" s="82"/>
      <c r="Y189" s="82"/>
      <c r="Z189" s="82"/>
      <c r="AA189" s="83"/>
      <c r="AB189" s="83"/>
      <c r="AC189" s="83"/>
      <c r="AD189" s="83"/>
      <c r="AE189" s="83"/>
      <c r="AF189" s="83"/>
      <c r="AG189" s="82"/>
      <c r="AH189" s="82"/>
      <c r="AI189" s="82"/>
      <c r="AJ189" s="82"/>
      <c r="AK189" s="82"/>
      <c r="AL189" s="82"/>
      <c r="AM189" s="82"/>
      <c r="AN189" s="82"/>
    </row>
    <row r="190" spans="1:40" s="38" customFormat="1" x14ac:dyDescent="0.25">
      <c r="A190" s="66" t="str">
        <f>IF($U190="Complete",(Instructions!$D$8),"")</f>
        <v/>
      </c>
      <c r="B190" s="66">
        <f>IF($U190="Complete",1,(Instructions!$D$8))</f>
        <v>42551</v>
      </c>
      <c r="C190" s="78"/>
      <c r="D190" s="78"/>
      <c r="E190" s="78"/>
      <c r="F190" s="78"/>
      <c r="G190" s="78"/>
      <c r="H190" s="78"/>
      <c r="I190" s="79"/>
      <c r="J190" s="80"/>
      <c r="K190" s="80"/>
      <c r="L190" s="78"/>
      <c r="M190" s="78"/>
      <c r="N190" s="78"/>
      <c r="O190" s="79"/>
      <c r="P190" s="78"/>
      <c r="Q190" s="78"/>
      <c r="R190" s="85"/>
      <c r="S190" s="85"/>
      <c r="T190" s="85"/>
      <c r="U190" s="81"/>
      <c r="V190" s="82"/>
      <c r="W190" s="82"/>
      <c r="X190" s="82"/>
      <c r="Y190" s="82"/>
      <c r="Z190" s="82"/>
      <c r="AA190" s="83"/>
      <c r="AB190" s="83"/>
      <c r="AC190" s="83"/>
      <c r="AD190" s="83"/>
      <c r="AE190" s="83"/>
      <c r="AF190" s="83"/>
      <c r="AG190" s="82"/>
      <c r="AH190" s="82"/>
      <c r="AI190" s="82"/>
      <c r="AJ190" s="82"/>
      <c r="AK190" s="82"/>
      <c r="AL190" s="82"/>
      <c r="AM190" s="82"/>
      <c r="AN190" s="82"/>
    </row>
    <row r="191" spans="1:40" s="38" customFormat="1" x14ac:dyDescent="0.25">
      <c r="A191" s="66" t="str">
        <f>IF($U191="Complete",(Instructions!$D$8),"")</f>
        <v/>
      </c>
      <c r="B191" s="66">
        <f>IF($U191="Complete",1,(Instructions!$D$8))</f>
        <v>42551</v>
      </c>
      <c r="C191" s="78"/>
      <c r="D191" s="78"/>
      <c r="E191" s="78"/>
      <c r="F191" s="78"/>
      <c r="G191" s="78"/>
      <c r="H191" s="78"/>
      <c r="I191" s="79"/>
      <c r="J191" s="80"/>
      <c r="K191" s="80"/>
      <c r="L191" s="78"/>
      <c r="M191" s="78"/>
      <c r="N191" s="78"/>
      <c r="O191" s="79"/>
      <c r="P191" s="78"/>
      <c r="Q191" s="78"/>
      <c r="R191" s="85"/>
      <c r="S191" s="85"/>
      <c r="T191" s="85"/>
      <c r="U191" s="81"/>
      <c r="V191" s="82"/>
      <c r="W191" s="82"/>
      <c r="X191" s="82"/>
      <c r="Y191" s="82"/>
      <c r="Z191" s="82"/>
      <c r="AA191" s="83"/>
      <c r="AB191" s="83"/>
      <c r="AC191" s="83"/>
      <c r="AD191" s="83"/>
      <c r="AE191" s="83"/>
      <c r="AF191" s="83"/>
      <c r="AG191" s="82"/>
      <c r="AH191" s="82"/>
      <c r="AI191" s="82"/>
      <c r="AJ191" s="82"/>
      <c r="AK191" s="82"/>
      <c r="AL191" s="82"/>
      <c r="AM191" s="82"/>
      <c r="AN191" s="82"/>
    </row>
    <row r="192" spans="1:40" s="38" customFormat="1" x14ac:dyDescent="0.25">
      <c r="A192" s="66" t="str">
        <f>IF($U192="Complete",(Instructions!$D$8),"")</f>
        <v/>
      </c>
      <c r="B192" s="66">
        <f>IF($U192="Complete",1,(Instructions!$D$8))</f>
        <v>42551</v>
      </c>
      <c r="C192" s="78"/>
      <c r="D192" s="78"/>
      <c r="E192" s="78"/>
      <c r="F192" s="78"/>
      <c r="G192" s="78"/>
      <c r="H192" s="78"/>
      <c r="I192" s="79"/>
      <c r="J192" s="80"/>
      <c r="K192" s="80"/>
      <c r="L192" s="78"/>
      <c r="M192" s="78"/>
      <c r="N192" s="78"/>
      <c r="O192" s="79"/>
      <c r="P192" s="78"/>
      <c r="Q192" s="78"/>
      <c r="R192" s="85"/>
      <c r="S192" s="85"/>
      <c r="T192" s="85"/>
      <c r="U192" s="81"/>
      <c r="V192" s="82"/>
      <c r="W192" s="82"/>
      <c r="X192" s="82"/>
      <c r="Y192" s="82"/>
      <c r="Z192" s="82"/>
      <c r="AA192" s="83"/>
      <c r="AB192" s="83"/>
      <c r="AC192" s="83"/>
      <c r="AD192" s="83"/>
      <c r="AE192" s="83"/>
      <c r="AF192" s="83"/>
      <c r="AG192" s="82"/>
      <c r="AH192" s="82"/>
      <c r="AI192" s="82"/>
      <c r="AJ192" s="82"/>
      <c r="AK192" s="82"/>
      <c r="AL192" s="82"/>
      <c r="AM192" s="82"/>
      <c r="AN192" s="82"/>
    </row>
    <row r="193" spans="1:40" s="38" customFormat="1" x14ac:dyDescent="0.25">
      <c r="A193" s="66" t="str">
        <f>IF($U193="Complete",(Instructions!$D$8),"")</f>
        <v/>
      </c>
      <c r="B193" s="66">
        <f>IF($U193="Complete",1,(Instructions!$D$8))</f>
        <v>42551</v>
      </c>
      <c r="C193" s="78"/>
      <c r="D193" s="78"/>
      <c r="E193" s="78"/>
      <c r="F193" s="78"/>
      <c r="G193" s="78"/>
      <c r="H193" s="78"/>
      <c r="I193" s="79"/>
      <c r="J193" s="80"/>
      <c r="K193" s="80"/>
      <c r="L193" s="78"/>
      <c r="M193" s="78"/>
      <c r="N193" s="78"/>
      <c r="O193" s="79"/>
      <c r="P193" s="78"/>
      <c r="Q193" s="78"/>
      <c r="R193" s="85"/>
      <c r="S193" s="85"/>
      <c r="T193" s="85"/>
      <c r="U193" s="81"/>
      <c r="V193" s="82"/>
      <c r="W193" s="82"/>
      <c r="X193" s="82"/>
      <c r="Y193" s="82"/>
      <c r="Z193" s="82"/>
      <c r="AA193" s="83"/>
      <c r="AB193" s="83"/>
      <c r="AC193" s="83"/>
      <c r="AD193" s="83"/>
      <c r="AE193" s="83"/>
      <c r="AF193" s="83"/>
      <c r="AG193" s="82"/>
      <c r="AH193" s="82"/>
      <c r="AI193" s="82"/>
      <c r="AJ193" s="82"/>
      <c r="AK193" s="82"/>
      <c r="AL193" s="82"/>
      <c r="AM193" s="82"/>
      <c r="AN193" s="82"/>
    </row>
    <row r="194" spans="1:40" s="38" customFormat="1" x14ac:dyDescent="0.25">
      <c r="A194" s="66" t="str">
        <f>IF($U194="Complete",(Instructions!$D$8),"")</f>
        <v/>
      </c>
      <c r="B194" s="66">
        <f>IF($U194="Complete",1,(Instructions!$D$8))</f>
        <v>42551</v>
      </c>
      <c r="C194" s="78"/>
      <c r="D194" s="78"/>
      <c r="E194" s="78"/>
      <c r="F194" s="78"/>
      <c r="G194" s="78"/>
      <c r="H194" s="78"/>
      <c r="I194" s="79"/>
      <c r="J194" s="80"/>
      <c r="K194" s="80"/>
      <c r="L194" s="78"/>
      <c r="M194" s="78"/>
      <c r="N194" s="78"/>
      <c r="O194" s="79"/>
      <c r="P194" s="78"/>
      <c r="Q194" s="78"/>
      <c r="R194" s="85"/>
      <c r="S194" s="85"/>
      <c r="T194" s="85"/>
      <c r="U194" s="81"/>
      <c r="V194" s="82"/>
      <c r="W194" s="82"/>
      <c r="X194" s="82"/>
      <c r="Y194" s="82"/>
      <c r="Z194" s="82"/>
      <c r="AA194" s="83"/>
      <c r="AB194" s="83"/>
      <c r="AC194" s="83"/>
      <c r="AD194" s="83"/>
      <c r="AE194" s="83"/>
      <c r="AF194" s="83"/>
      <c r="AG194" s="82"/>
      <c r="AH194" s="82"/>
      <c r="AI194" s="82"/>
      <c r="AJ194" s="82"/>
      <c r="AK194" s="82"/>
      <c r="AL194" s="82"/>
      <c r="AM194" s="82"/>
      <c r="AN194" s="82"/>
    </row>
    <row r="195" spans="1:40" s="38" customFormat="1" x14ac:dyDescent="0.25">
      <c r="A195" s="66" t="str">
        <f>IF($U195="Complete",(Instructions!$D$8),"")</f>
        <v/>
      </c>
      <c r="B195" s="66">
        <f>IF($U195="Complete",1,(Instructions!$D$8))</f>
        <v>42551</v>
      </c>
      <c r="C195" s="78"/>
      <c r="D195" s="78"/>
      <c r="E195" s="78"/>
      <c r="F195" s="78"/>
      <c r="G195" s="78"/>
      <c r="H195" s="78"/>
      <c r="I195" s="79"/>
      <c r="J195" s="80"/>
      <c r="K195" s="80"/>
      <c r="L195" s="78"/>
      <c r="M195" s="78"/>
      <c r="N195" s="78"/>
      <c r="O195" s="79"/>
      <c r="P195" s="78"/>
      <c r="Q195" s="78"/>
      <c r="R195" s="85"/>
      <c r="S195" s="85"/>
      <c r="T195" s="85"/>
      <c r="U195" s="81"/>
      <c r="V195" s="82"/>
      <c r="W195" s="82"/>
      <c r="X195" s="82"/>
      <c r="Y195" s="82"/>
      <c r="Z195" s="82"/>
      <c r="AA195" s="83"/>
      <c r="AB195" s="83"/>
      <c r="AC195" s="83"/>
      <c r="AD195" s="83"/>
      <c r="AE195" s="83"/>
      <c r="AF195" s="83"/>
      <c r="AG195" s="82"/>
      <c r="AH195" s="82"/>
      <c r="AI195" s="82"/>
      <c r="AJ195" s="82"/>
      <c r="AK195" s="82"/>
      <c r="AL195" s="82"/>
      <c r="AM195" s="82"/>
      <c r="AN195" s="82"/>
    </row>
    <row r="196" spans="1:40" s="38" customFormat="1" x14ac:dyDescent="0.25">
      <c r="A196" s="66" t="str">
        <f>IF($U196="Complete",(Instructions!$D$8),"")</f>
        <v/>
      </c>
      <c r="B196" s="66">
        <f>IF($U196="Complete",1,(Instructions!$D$8))</f>
        <v>42551</v>
      </c>
      <c r="C196" s="78"/>
      <c r="D196" s="78"/>
      <c r="E196" s="78"/>
      <c r="F196" s="78"/>
      <c r="G196" s="78"/>
      <c r="H196" s="78"/>
      <c r="I196" s="79"/>
      <c r="J196" s="80"/>
      <c r="K196" s="80"/>
      <c r="L196" s="78"/>
      <c r="M196" s="78"/>
      <c r="N196" s="78"/>
      <c r="O196" s="79"/>
      <c r="P196" s="78"/>
      <c r="Q196" s="78"/>
      <c r="R196" s="85"/>
      <c r="S196" s="85"/>
      <c r="T196" s="85"/>
      <c r="U196" s="81"/>
      <c r="V196" s="82"/>
      <c r="W196" s="82"/>
      <c r="X196" s="82"/>
      <c r="Y196" s="82"/>
      <c r="Z196" s="82"/>
      <c r="AA196" s="83"/>
      <c r="AB196" s="83"/>
      <c r="AC196" s="83"/>
      <c r="AD196" s="83"/>
      <c r="AE196" s="83"/>
      <c r="AF196" s="83"/>
      <c r="AG196" s="82"/>
      <c r="AH196" s="82"/>
      <c r="AI196" s="82"/>
      <c r="AJ196" s="82"/>
      <c r="AK196" s="82"/>
      <c r="AL196" s="82"/>
      <c r="AM196" s="82"/>
      <c r="AN196" s="82"/>
    </row>
    <row r="197" spans="1:40" s="38" customFormat="1" x14ac:dyDescent="0.25">
      <c r="A197" s="66" t="str">
        <f>IF($U197="Complete",(Instructions!$D$8),"")</f>
        <v/>
      </c>
      <c r="B197" s="66">
        <f>IF($U197="Complete",1,(Instructions!$D$8))</f>
        <v>42551</v>
      </c>
      <c r="C197" s="78"/>
      <c r="D197" s="78"/>
      <c r="E197" s="78"/>
      <c r="F197" s="78"/>
      <c r="G197" s="78"/>
      <c r="H197" s="78"/>
      <c r="I197" s="79"/>
      <c r="J197" s="80"/>
      <c r="K197" s="80"/>
      <c r="L197" s="78"/>
      <c r="M197" s="78"/>
      <c r="N197" s="78"/>
      <c r="O197" s="79"/>
      <c r="P197" s="78"/>
      <c r="Q197" s="78"/>
      <c r="R197" s="85"/>
      <c r="S197" s="85"/>
      <c r="T197" s="85"/>
      <c r="U197" s="81"/>
      <c r="V197" s="82"/>
      <c r="W197" s="82"/>
      <c r="X197" s="82"/>
      <c r="Y197" s="82"/>
      <c r="Z197" s="82"/>
      <c r="AA197" s="83"/>
      <c r="AB197" s="83"/>
      <c r="AC197" s="83"/>
      <c r="AD197" s="83"/>
      <c r="AE197" s="83"/>
      <c r="AF197" s="83"/>
      <c r="AG197" s="82"/>
      <c r="AH197" s="82"/>
      <c r="AI197" s="82"/>
      <c r="AJ197" s="82"/>
      <c r="AK197" s="82"/>
      <c r="AL197" s="82"/>
      <c r="AM197" s="82"/>
      <c r="AN197" s="82"/>
    </row>
    <row r="198" spans="1:40" s="38" customFormat="1" x14ac:dyDescent="0.25">
      <c r="A198" s="66" t="str">
        <f>IF($U198="Complete",(Instructions!$D$8),"")</f>
        <v/>
      </c>
      <c r="B198" s="66">
        <f>IF($U198="Complete",1,(Instructions!$D$8))</f>
        <v>42551</v>
      </c>
      <c r="C198" s="78"/>
      <c r="D198" s="78"/>
      <c r="E198" s="78"/>
      <c r="F198" s="78"/>
      <c r="G198" s="78"/>
      <c r="H198" s="78"/>
      <c r="I198" s="79"/>
      <c r="J198" s="80"/>
      <c r="K198" s="80"/>
      <c r="L198" s="78"/>
      <c r="M198" s="78"/>
      <c r="N198" s="78"/>
      <c r="O198" s="79"/>
      <c r="P198" s="78"/>
      <c r="Q198" s="78"/>
      <c r="R198" s="85"/>
      <c r="S198" s="85"/>
      <c r="T198" s="85"/>
      <c r="U198" s="81"/>
      <c r="V198" s="82"/>
      <c r="W198" s="82"/>
      <c r="X198" s="82"/>
      <c r="Y198" s="82"/>
      <c r="Z198" s="82"/>
      <c r="AA198" s="83"/>
      <c r="AB198" s="83"/>
      <c r="AC198" s="83"/>
      <c r="AD198" s="83"/>
      <c r="AE198" s="83"/>
      <c r="AF198" s="83"/>
      <c r="AG198" s="82"/>
      <c r="AH198" s="82"/>
      <c r="AI198" s="82"/>
      <c r="AJ198" s="82"/>
      <c r="AK198" s="82"/>
      <c r="AL198" s="82"/>
      <c r="AM198" s="82"/>
      <c r="AN198" s="82"/>
    </row>
    <row r="199" spans="1:40" s="38" customFormat="1" x14ac:dyDescent="0.25">
      <c r="A199" s="66" t="str">
        <f>IF($U199="Complete",(Instructions!$D$8),"")</f>
        <v/>
      </c>
      <c r="B199" s="66">
        <f>IF($U199="Complete",1,(Instructions!$D$8))</f>
        <v>42551</v>
      </c>
      <c r="C199" s="78"/>
      <c r="D199" s="78"/>
      <c r="E199" s="78"/>
      <c r="F199" s="78"/>
      <c r="G199" s="78"/>
      <c r="H199" s="78"/>
      <c r="I199" s="79"/>
      <c r="J199" s="80"/>
      <c r="K199" s="80"/>
      <c r="L199" s="78"/>
      <c r="M199" s="78"/>
      <c r="N199" s="78"/>
      <c r="O199" s="79"/>
      <c r="P199" s="78"/>
      <c r="Q199" s="78"/>
      <c r="R199" s="85"/>
      <c r="S199" s="85"/>
      <c r="T199" s="85"/>
      <c r="U199" s="81"/>
      <c r="V199" s="82"/>
      <c r="W199" s="82"/>
      <c r="X199" s="82"/>
      <c r="Y199" s="82"/>
      <c r="Z199" s="82"/>
      <c r="AA199" s="83"/>
      <c r="AB199" s="83"/>
      <c r="AC199" s="83"/>
      <c r="AD199" s="83"/>
      <c r="AE199" s="83"/>
      <c r="AF199" s="83"/>
      <c r="AG199" s="82"/>
      <c r="AH199" s="82"/>
      <c r="AI199" s="82"/>
      <c r="AJ199" s="82"/>
      <c r="AK199" s="82"/>
      <c r="AL199" s="82"/>
      <c r="AM199" s="82"/>
      <c r="AN199" s="82"/>
    </row>
    <row r="200" spans="1:40" s="38" customFormat="1" x14ac:dyDescent="0.25">
      <c r="A200" s="66" t="str">
        <f>IF($U200="Complete",(Instructions!$D$8),"")</f>
        <v/>
      </c>
      <c r="B200" s="66">
        <f>IF($U200="Complete",1,(Instructions!$D$8))</f>
        <v>42551</v>
      </c>
      <c r="C200" s="78"/>
      <c r="D200" s="78"/>
      <c r="E200" s="78"/>
      <c r="F200" s="78"/>
      <c r="G200" s="78"/>
      <c r="H200" s="78"/>
      <c r="I200" s="79"/>
      <c r="J200" s="80"/>
      <c r="K200" s="80"/>
      <c r="L200" s="78"/>
      <c r="M200" s="78"/>
      <c r="N200" s="78"/>
      <c r="O200" s="79"/>
      <c r="P200" s="78"/>
      <c r="Q200" s="78"/>
      <c r="R200" s="85"/>
      <c r="S200" s="85"/>
      <c r="T200" s="85"/>
      <c r="U200" s="81"/>
      <c r="V200" s="82"/>
      <c r="W200" s="82"/>
      <c r="X200" s="82"/>
      <c r="Y200" s="82"/>
      <c r="Z200" s="82"/>
      <c r="AA200" s="83"/>
      <c r="AB200" s="83"/>
      <c r="AC200" s="83"/>
      <c r="AD200" s="83"/>
      <c r="AE200" s="83"/>
      <c r="AF200" s="83"/>
      <c r="AG200" s="82"/>
      <c r="AH200" s="82"/>
      <c r="AI200" s="82"/>
      <c r="AJ200" s="82"/>
      <c r="AK200" s="82"/>
      <c r="AL200" s="82"/>
      <c r="AM200" s="82"/>
      <c r="AN200" s="82"/>
    </row>
    <row r="201" spans="1:40" s="38" customFormat="1" x14ac:dyDescent="0.25">
      <c r="A201" s="66" t="str">
        <f>IF($U201="Complete",(Instructions!$D$8),"")</f>
        <v/>
      </c>
      <c r="B201" s="66">
        <f>IF($U201="Complete",1,(Instructions!$D$8))</f>
        <v>42551</v>
      </c>
      <c r="C201" s="78"/>
      <c r="D201" s="78"/>
      <c r="E201" s="78"/>
      <c r="F201" s="78"/>
      <c r="G201" s="78"/>
      <c r="H201" s="78"/>
      <c r="I201" s="79"/>
      <c r="J201" s="80"/>
      <c r="K201" s="80"/>
      <c r="L201" s="78"/>
      <c r="M201" s="78"/>
      <c r="N201" s="78"/>
      <c r="O201" s="79"/>
      <c r="P201" s="78"/>
      <c r="Q201" s="78"/>
      <c r="R201" s="85"/>
      <c r="S201" s="85"/>
      <c r="T201" s="85"/>
      <c r="U201" s="81"/>
      <c r="V201" s="82"/>
      <c r="W201" s="82"/>
      <c r="X201" s="82"/>
      <c r="Y201" s="82"/>
      <c r="Z201" s="82"/>
      <c r="AA201" s="83"/>
      <c r="AB201" s="83"/>
      <c r="AC201" s="83"/>
      <c r="AD201" s="83"/>
      <c r="AE201" s="83"/>
      <c r="AF201" s="83"/>
      <c r="AG201" s="82"/>
      <c r="AH201" s="82"/>
      <c r="AI201" s="82"/>
      <c r="AJ201" s="82"/>
      <c r="AK201" s="82"/>
      <c r="AL201" s="82"/>
      <c r="AM201" s="82"/>
      <c r="AN201" s="82"/>
    </row>
    <row r="202" spans="1:40" s="38" customFormat="1" x14ac:dyDescent="0.25">
      <c r="A202" s="66" t="str">
        <f>IF($U202="Complete",(Instructions!$D$8),"")</f>
        <v/>
      </c>
      <c r="B202" s="66">
        <f>IF($U202="Complete",1,(Instructions!$D$8))</f>
        <v>42551</v>
      </c>
      <c r="C202" s="78"/>
      <c r="D202" s="78"/>
      <c r="E202" s="78"/>
      <c r="F202" s="78"/>
      <c r="G202" s="78"/>
      <c r="H202" s="78"/>
      <c r="I202" s="79"/>
      <c r="J202" s="80"/>
      <c r="K202" s="80"/>
      <c r="L202" s="78"/>
      <c r="M202" s="78"/>
      <c r="N202" s="78"/>
      <c r="O202" s="79"/>
      <c r="P202" s="78"/>
      <c r="Q202" s="78"/>
      <c r="R202" s="85"/>
      <c r="S202" s="85"/>
      <c r="T202" s="85"/>
      <c r="U202" s="81"/>
      <c r="V202" s="82"/>
      <c r="W202" s="82"/>
      <c r="X202" s="82"/>
      <c r="Y202" s="82"/>
      <c r="Z202" s="82"/>
      <c r="AA202" s="83"/>
      <c r="AB202" s="83"/>
      <c r="AC202" s="83"/>
      <c r="AD202" s="83"/>
      <c r="AE202" s="83"/>
      <c r="AF202" s="83"/>
      <c r="AG202" s="82"/>
      <c r="AH202" s="82"/>
      <c r="AI202" s="82"/>
      <c r="AJ202" s="82"/>
      <c r="AK202" s="82"/>
      <c r="AL202" s="82"/>
      <c r="AM202" s="82"/>
      <c r="AN202" s="82"/>
    </row>
    <row r="203" spans="1:40" s="38" customFormat="1" x14ac:dyDescent="0.25">
      <c r="A203" s="66" t="str">
        <f>IF($U203="Complete",(Instructions!$D$8),"")</f>
        <v/>
      </c>
      <c r="B203" s="66">
        <f>IF($U203="Complete",1,(Instructions!$D$8))</f>
        <v>42551</v>
      </c>
      <c r="C203" s="78"/>
      <c r="D203" s="78"/>
      <c r="E203" s="78"/>
      <c r="F203" s="78"/>
      <c r="G203" s="78"/>
      <c r="H203" s="78"/>
      <c r="I203" s="79"/>
      <c r="J203" s="80"/>
      <c r="K203" s="80"/>
      <c r="L203" s="78"/>
      <c r="M203" s="78"/>
      <c r="N203" s="78"/>
      <c r="O203" s="79"/>
      <c r="P203" s="78"/>
      <c r="Q203" s="78"/>
      <c r="R203" s="85"/>
      <c r="S203" s="85"/>
      <c r="T203" s="85"/>
      <c r="U203" s="81"/>
      <c r="V203" s="82"/>
      <c r="W203" s="82"/>
      <c r="X203" s="82"/>
      <c r="Y203" s="82"/>
      <c r="Z203" s="82"/>
      <c r="AA203" s="83"/>
      <c r="AB203" s="83"/>
      <c r="AC203" s="83"/>
      <c r="AD203" s="83"/>
      <c r="AE203" s="83"/>
      <c r="AF203" s="83"/>
      <c r="AG203" s="82"/>
      <c r="AH203" s="82"/>
      <c r="AI203" s="82"/>
      <c r="AJ203" s="82"/>
      <c r="AK203" s="82"/>
      <c r="AL203" s="82"/>
      <c r="AM203" s="82"/>
      <c r="AN203" s="82"/>
    </row>
    <row r="204" spans="1:40" s="38" customFormat="1" x14ac:dyDescent="0.25">
      <c r="A204" s="66" t="str">
        <f>IF($U204="Complete",(Instructions!$D$8),"")</f>
        <v/>
      </c>
      <c r="B204" s="66">
        <f>IF($U204="Complete",1,(Instructions!$D$8))</f>
        <v>42551</v>
      </c>
      <c r="C204" s="78"/>
      <c r="D204" s="78"/>
      <c r="E204" s="78"/>
      <c r="F204" s="78"/>
      <c r="G204" s="78"/>
      <c r="H204" s="78"/>
      <c r="I204" s="79"/>
      <c r="J204" s="80"/>
      <c r="K204" s="80"/>
      <c r="L204" s="78"/>
      <c r="M204" s="78"/>
      <c r="N204" s="78"/>
      <c r="O204" s="79"/>
      <c r="P204" s="78"/>
      <c r="Q204" s="78"/>
      <c r="R204" s="85"/>
      <c r="S204" s="85"/>
      <c r="T204" s="85"/>
      <c r="U204" s="81"/>
      <c r="V204" s="82"/>
      <c r="W204" s="82"/>
      <c r="X204" s="82"/>
      <c r="Y204" s="82"/>
      <c r="Z204" s="82"/>
      <c r="AA204" s="83"/>
      <c r="AB204" s="83"/>
      <c r="AC204" s="83"/>
      <c r="AD204" s="83"/>
      <c r="AE204" s="83"/>
      <c r="AF204" s="83"/>
      <c r="AG204" s="82"/>
      <c r="AH204" s="82"/>
      <c r="AI204" s="82"/>
      <c r="AJ204" s="82"/>
      <c r="AK204" s="82"/>
      <c r="AL204" s="82"/>
      <c r="AM204" s="82"/>
      <c r="AN204" s="82"/>
    </row>
    <row r="205" spans="1:40" s="38" customFormat="1" x14ac:dyDescent="0.25">
      <c r="A205" s="66" t="str">
        <f>IF($U205="Complete",(Instructions!$D$8),"")</f>
        <v/>
      </c>
      <c r="B205" s="66">
        <f>IF($U205="Complete",1,(Instructions!$D$8))</f>
        <v>42551</v>
      </c>
      <c r="C205" s="78"/>
      <c r="D205" s="78"/>
      <c r="E205" s="78"/>
      <c r="F205" s="78"/>
      <c r="G205" s="78"/>
      <c r="H205" s="78"/>
      <c r="I205" s="79"/>
      <c r="J205" s="80"/>
      <c r="K205" s="80"/>
      <c r="L205" s="78"/>
      <c r="M205" s="78"/>
      <c r="N205" s="78"/>
      <c r="O205" s="79"/>
      <c r="P205" s="78"/>
      <c r="Q205" s="78"/>
      <c r="R205" s="85"/>
      <c r="S205" s="85"/>
      <c r="T205" s="85"/>
      <c r="U205" s="81"/>
      <c r="V205" s="82"/>
      <c r="W205" s="82"/>
      <c r="X205" s="82"/>
      <c r="Y205" s="82"/>
      <c r="Z205" s="82"/>
      <c r="AA205" s="83"/>
      <c r="AB205" s="83"/>
      <c r="AC205" s="83"/>
      <c r="AD205" s="83"/>
      <c r="AE205" s="83"/>
      <c r="AF205" s="83"/>
      <c r="AG205" s="82"/>
      <c r="AH205" s="82"/>
      <c r="AI205" s="82"/>
      <c r="AJ205" s="82"/>
      <c r="AK205" s="82"/>
      <c r="AL205" s="82"/>
      <c r="AM205" s="82"/>
      <c r="AN205" s="82"/>
    </row>
    <row r="206" spans="1:40" s="38" customFormat="1" x14ac:dyDescent="0.25">
      <c r="A206" s="66" t="str">
        <f>IF($U206="Complete",(Instructions!$D$8),"")</f>
        <v/>
      </c>
      <c r="B206" s="66">
        <f>IF($U206="Complete",1,(Instructions!$D$8))</f>
        <v>42551</v>
      </c>
      <c r="C206" s="78"/>
      <c r="D206" s="78"/>
      <c r="E206" s="78"/>
      <c r="F206" s="78"/>
      <c r="G206" s="78"/>
      <c r="H206" s="78"/>
      <c r="I206" s="79"/>
      <c r="J206" s="80"/>
      <c r="K206" s="80"/>
      <c r="L206" s="78"/>
      <c r="M206" s="78"/>
      <c r="N206" s="78"/>
      <c r="O206" s="79"/>
      <c r="P206" s="78"/>
      <c r="Q206" s="78"/>
      <c r="R206" s="85"/>
      <c r="S206" s="85"/>
      <c r="T206" s="85"/>
      <c r="U206" s="81"/>
      <c r="V206" s="82"/>
      <c r="W206" s="82"/>
      <c r="X206" s="82"/>
      <c r="Y206" s="82"/>
      <c r="Z206" s="82"/>
      <c r="AA206" s="83"/>
      <c r="AB206" s="83"/>
      <c r="AC206" s="83"/>
      <c r="AD206" s="83"/>
      <c r="AE206" s="83"/>
      <c r="AF206" s="83"/>
      <c r="AG206" s="82"/>
      <c r="AH206" s="82"/>
      <c r="AI206" s="82"/>
      <c r="AJ206" s="82"/>
      <c r="AK206" s="82"/>
      <c r="AL206" s="82"/>
      <c r="AM206" s="82"/>
      <c r="AN206" s="82"/>
    </row>
    <row r="207" spans="1:40" s="38" customFormat="1" x14ac:dyDescent="0.25">
      <c r="A207" s="66" t="str">
        <f>IF($U207="Complete",(Instructions!$D$8),"")</f>
        <v/>
      </c>
      <c r="B207" s="66">
        <f>IF($U207="Complete",1,(Instructions!$D$8))</f>
        <v>42551</v>
      </c>
      <c r="C207" s="78"/>
      <c r="D207" s="78"/>
      <c r="E207" s="78"/>
      <c r="F207" s="78"/>
      <c r="G207" s="78"/>
      <c r="H207" s="78"/>
      <c r="I207" s="79"/>
      <c r="J207" s="80"/>
      <c r="K207" s="80"/>
      <c r="L207" s="78"/>
      <c r="M207" s="78"/>
      <c r="N207" s="78"/>
      <c r="O207" s="79"/>
      <c r="P207" s="78"/>
      <c r="Q207" s="78"/>
      <c r="R207" s="85"/>
      <c r="S207" s="85"/>
      <c r="T207" s="85"/>
      <c r="U207" s="81"/>
      <c r="V207" s="82"/>
      <c r="W207" s="82"/>
      <c r="X207" s="82"/>
      <c r="Y207" s="82"/>
      <c r="Z207" s="82"/>
      <c r="AA207" s="83"/>
      <c r="AB207" s="83"/>
      <c r="AC207" s="83"/>
      <c r="AD207" s="83"/>
      <c r="AE207" s="83"/>
      <c r="AF207" s="83"/>
      <c r="AG207" s="82"/>
      <c r="AH207" s="82"/>
      <c r="AI207" s="82"/>
      <c r="AJ207" s="82"/>
      <c r="AK207" s="82"/>
      <c r="AL207" s="82"/>
      <c r="AM207" s="82"/>
      <c r="AN207" s="82"/>
    </row>
    <row r="208" spans="1:40" s="38" customFormat="1" x14ac:dyDescent="0.25">
      <c r="A208" s="66" t="str">
        <f>IF($U208="Complete",(Instructions!$D$8),"")</f>
        <v/>
      </c>
      <c r="B208" s="66">
        <f>IF($U208="Complete",1,(Instructions!$D$8))</f>
        <v>42551</v>
      </c>
      <c r="C208" s="78"/>
      <c r="D208" s="78"/>
      <c r="E208" s="78"/>
      <c r="F208" s="78"/>
      <c r="G208" s="78"/>
      <c r="H208" s="78"/>
      <c r="I208" s="79"/>
      <c r="J208" s="80"/>
      <c r="K208" s="80"/>
      <c r="L208" s="78"/>
      <c r="M208" s="78"/>
      <c r="N208" s="78"/>
      <c r="O208" s="79"/>
      <c r="P208" s="78"/>
      <c r="Q208" s="78"/>
      <c r="R208" s="85"/>
      <c r="S208" s="85"/>
      <c r="T208" s="85"/>
      <c r="U208" s="81"/>
      <c r="V208" s="82"/>
      <c r="W208" s="82"/>
      <c r="X208" s="82"/>
      <c r="Y208" s="82"/>
      <c r="Z208" s="82"/>
      <c r="AA208" s="83"/>
      <c r="AB208" s="83"/>
      <c r="AC208" s="83"/>
      <c r="AD208" s="83"/>
      <c r="AE208" s="83"/>
      <c r="AF208" s="83"/>
      <c r="AG208" s="82"/>
      <c r="AH208" s="82"/>
      <c r="AI208" s="82"/>
      <c r="AJ208" s="82"/>
      <c r="AK208" s="82"/>
      <c r="AL208" s="82"/>
      <c r="AM208" s="82"/>
      <c r="AN208" s="82"/>
    </row>
    <row r="209" spans="1:40" s="38" customFormat="1" x14ac:dyDescent="0.25">
      <c r="A209" s="66" t="str">
        <f>IF($U209="Complete",(Instructions!$D$8),"")</f>
        <v/>
      </c>
      <c r="B209" s="66">
        <f>IF($U209="Complete",1,(Instructions!$D$8))</f>
        <v>42551</v>
      </c>
      <c r="C209" s="78"/>
      <c r="D209" s="78"/>
      <c r="E209" s="78"/>
      <c r="F209" s="78"/>
      <c r="G209" s="78"/>
      <c r="H209" s="78"/>
      <c r="I209" s="79"/>
      <c r="J209" s="80"/>
      <c r="K209" s="80"/>
      <c r="L209" s="78"/>
      <c r="M209" s="78"/>
      <c r="N209" s="78"/>
      <c r="O209" s="79"/>
      <c r="P209" s="78"/>
      <c r="Q209" s="78"/>
      <c r="R209" s="85"/>
      <c r="S209" s="85"/>
      <c r="T209" s="85"/>
      <c r="U209" s="81"/>
      <c r="V209" s="82"/>
      <c r="W209" s="82"/>
      <c r="X209" s="82"/>
      <c r="Y209" s="82"/>
      <c r="Z209" s="82"/>
      <c r="AA209" s="83"/>
      <c r="AB209" s="83"/>
      <c r="AC209" s="83"/>
      <c r="AD209" s="83"/>
      <c r="AE209" s="83"/>
      <c r="AF209" s="83"/>
      <c r="AG209" s="82"/>
      <c r="AH209" s="82"/>
      <c r="AI209" s="82"/>
      <c r="AJ209" s="82"/>
      <c r="AK209" s="82"/>
      <c r="AL209" s="82"/>
      <c r="AM209" s="82"/>
      <c r="AN209" s="82"/>
    </row>
    <row r="210" spans="1:40" x14ac:dyDescent="0.25">
      <c r="A210" t="s">
        <v>180</v>
      </c>
      <c r="B210" t="s">
        <v>180</v>
      </c>
      <c r="C210" t="s">
        <v>180</v>
      </c>
      <c r="D210" t="s">
        <v>181</v>
      </c>
      <c r="E210" t="s">
        <v>180</v>
      </c>
      <c r="F210" t="s">
        <v>180</v>
      </c>
      <c r="G210" t="s">
        <v>180</v>
      </c>
      <c r="H210" t="s">
        <v>180</v>
      </c>
      <c r="I210" t="s">
        <v>180</v>
      </c>
      <c r="J210" t="s">
        <v>180</v>
      </c>
      <c r="K210" t="s">
        <v>180</v>
      </c>
      <c r="L210" t="s">
        <v>180</v>
      </c>
      <c r="M210" t="s">
        <v>180</v>
      </c>
      <c r="N210" t="s">
        <v>180</v>
      </c>
      <c r="O210" t="s">
        <v>180</v>
      </c>
      <c r="P210" t="s">
        <v>180</v>
      </c>
      <c r="Q210" t="s">
        <v>180</v>
      </c>
      <c r="R210" t="s">
        <v>180</v>
      </c>
      <c r="S210" t="s">
        <v>180</v>
      </c>
      <c r="T210" t="s">
        <v>180</v>
      </c>
      <c r="U210" t="s">
        <v>180</v>
      </c>
      <c r="V210" t="s">
        <v>180</v>
      </c>
      <c r="W210" t="s">
        <v>180</v>
      </c>
      <c r="X210" t="s">
        <v>180</v>
      </c>
      <c r="Y210" t="s">
        <v>180</v>
      </c>
      <c r="Z210" t="s">
        <v>180</v>
      </c>
      <c r="AA210" t="s">
        <v>180</v>
      </c>
      <c r="AB210" t="s">
        <v>180</v>
      </c>
      <c r="AC210" t="s">
        <v>180</v>
      </c>
      <c r="AD210" t="s">
        <v>180</v>
      </c>
      <c r="AE210" t="s">
        <v>180</v>
      </c>
      <c r="AF210" t="s">
        <v>180</v>
      </c>
      <c r="AL210" t="s">
        <v>180</v>
      </c>
      <c r="AM210" t="s">
        <v>180</v>
      </c>
      <c r="AN210" t="s">
        <v>180</v>
      </c>
    </row>
  </sheetData>
  <autoFilter ref="C3:AF209"/>
  <mergeCells count="7">
    <mergeCell ref="AM2:AN2"/>
    <mergeCell ref="AA2:AF2"/>
    <mergeCell ref="N2:O2"/>
    <mergeCell ref="P2:T2"/>
    <mergeCell ref="C2:D2"/>
    <mergeCell ref="U2:Z2"/>
    <mergeCell ref="E2:M2"/>
  </mergeCells>
  <conditionalFormatting sqref="K70:K73">
    <cfRule type="expression" dxfId="4" priority="7">
      <formula>$A70&lt;$K70</formula>
    </cfRule>
  </conditionalFormatting>
  <conditionalFormatting sqref="K64:K68">
    <cfRule type="expression" dxfId="3" priority="4">
      <formula>$A64&lt;$K64</formula>
    </cfRule>
  </conditionalFormatting>
  <conditionalFormatting sqref="K69">
    <cfRule type="expression" dxfId="2" priority="3">
      <formula>$A69&lt;$K69</formula>
    </cfRule>
  </conditionalFormatting>
  <conditionalFormatting sqref="U64:U68">
    <cfRule type="expression" dxfId="1" priority="2">
      <formula>$K64&lt;$B64</formula>
    </cfRule>
  </conditionalFormatting>
  <conditionalFormatting sqref="U69">
    <cfRule type="expression" dxfId="0" priority="1">
      <formula>$K69&lt;$B69</formula>
    </cfRule>
  </conditionalFormatting>
  <dataValidations count="26">
    <dataValidation allowBlank="1" showInputMessage="1" showErrorMessage="1" prompt="Include the goal of the project, as well as the actions the Partnership will take to achieve that goal. This section should provide an understanding of the Project's scope, stakeholders, and activities." sqref="F3"/>
    <dataValidation allowBlank="1" showInputMessage="1" showErrorMessage="1" prompt="Specify the jurisdiction, stakeholder group, or other entity/ies served." sqref="H3"/>
    <dataValidation allowBlank="1" showInputMessage="1" showErrorMessage="1" prompt="Use the Project Name provided to you by your Utility Partner." sqref="D3"/>
    <dataValidation allowBlank="1" showInputMessage="1" showErrorMessage="1" prompt="Select whether this Project is a Relaunch, Update to, or New Phase of a Past Project and specify what past Project in the Description. If Project has no connection with a past Project select &quot;New Project&quot;." sqref="E3"/>
    <dataValidation allowBlank="1" showInputMessage="1" showErrorMessage="1" prompt="Have there been any revisions to the Project Timeline? If so, describe and explain why." sqref="X3"/>
    <dataValidation allowBlank="1" showInputMessage="1" showErrorMessage="1" prompt="Have there been any adjustments to the Project Budget? If so, describe and explain why." sqref="Y3"/>
    <dataValidation allowBlank="1" showInputMessage="1" showErrorMessage="1" prompt="Have there been any adjustments to the goals/scope, deliverable or metrics for this Project? If so, describe and explain why." sqref="Z3"/>
    <dataValidation allowBlank="1" showInputMessage="1" showErrorMessage="1" prompt="State how you've progressed towards the goal identified in Column Q. " sqref="V3"/>
    <dataValidation allowBlank="1" showInputMessage="1" showErrorMessage="1" prompt="If this project entails the completion of work product for multiple entities (e.g. cities, counties, etc.), please specify the status of each work product in relation to the recipient." sqref="W3"/>
    <dataValidation allowBlank="1" showInputMessage="1" showErrorMessage="1" prompt="An &quot;Engaged&quot; person may be: (1) an attendee at a workshop or meeting associated with the SPM activity, (2) a reviewer/approver of a document or plan, or (3) a primary developer of the work product. For more information see the comment on this cell." sqref="AA2:AF2"/>
    <dataValidation allowBlank="1" showInputMessage="1" showErrorMessage="1" prompt="Examples include: Supervisors, Council members, Commissioners, Mayors, and people elected or appointed for the Board of a regional entity." sqref="AA3"/>
    <dataValidation allowBlank="1" showInputMessage="1" showErrorMessage="1" prompt="Examples include: Planning managers, city managers, and county administrators." sqref="AB3"/>
    <dataValidation allowBlank="1" showInputMessage="1" showErrorMessage="1" prompt="All other local government staff, including building staff, planning staff, and engineering." sqref="AC3"/>
    <dataValidation allowBlank="1" showInputMessage="1" showErrorMessage="1" prompt="Non-government staff including consultants and members of the public." sqref="AD3"/>
    <dataValidation allowBlank="1" showInputMessage="1" showErrorMessage="1" prompt="Share links to any work products completed and publically avaiable specific to this Project." sqref="AN3"/>
    <dataValidation allowBlank="1" showInputMessage="1" showErrorMessage="1" prompt="For the full list of Straetgic Plan Menu items and descriptions, refer to the &quot;SPM_MenuItems&quot; tab." sqref="N3:O3"/>
    <dataValidation allowBlank="1" showInputMessage="1" showErrorMessage="1" prompt="If Project involves multiple IOUs, list IOUs involved._x000d_" sqref="I3"/>
    <dataValidation allowBlank="1" showInputMessage="1" showErrorMessage="1" prompt="Does the Project leverage non-IOU funding? If so, list the funding amount and source." sqref="M3"/>
    <dataValidation allowBlank="1" showInputMessage="1" showErrorMessage="1" prompt="This is a cumulative total of all engagements from project inception through the end date of the current report." sqref="AF3"/>
    <dataValidation allowBlank="1" showInputMessage="1" showErrorMessage="1" prompt="Specify the deliverables and/or metrics that will mark progress toward completing the goal. Metrics should be quantifiable._x000a_For a list of recommended metrics corresponding to SPM goals, refer to the &quot;SPM Menu Items&quot; tab, Column E." sqref="P3"/>
    <dataValidation allowBlank="1" showInputMessage="1" showErrorMessage="1" prompt="Specify the primary goal of the project. The goal should correspond to the SPM Item the project supports. " sqref="Q3"/>
    <dataValidation type="whole" allowBlank="1" showInputMessage="1" showErrorMessage="1" errorTitle="Error" error="Please enter a whole number" sqref="L4:L9 L37 AG26:AI34 AA4:AF209 L64">
      <formula1>0</formula1>
      <formula2>1000000000</formula2>
    </dataValidation>
    <dataValidation type="whole" allowBlank="1" showInputMessage="1" showErrorMessage="1" sqref="S4:S18 S20:S25 T4:T25 R4:R25 R26:T209">
      <formula1>0</formula1>
      <formula2>1000000000</formula2>
    </dataValidation>
    <dataValidation type="date" allowBlank="1" showInputMessage="1" showErrorMessage="1" sqref="J4:K209">
      <formula1>36526</formula1>
      <formula2>46022</formula2>
    </dataValidation>
    <dataValidation allowBlank="1" showInputMessage="1" showErrorMessage="1" prompt="Provide detailed account of progress made to date, significant acheivements, significant challenges, deliverables or milestones completed, lessons learned, and knowledge transferred." sqref="AG3:AL3"/>
    <dataValidation type="textLength" operator="lessThan" allowBlank="1" showInputMessage="1" showErrorMessage="1" sqref="D22:D24 AJ26:AJ27 AJ29 F28:F29">
      <formula1>600</formula1>
    </dataValidation>
  </dataValidations>
  <hyperlinks>
    <hyperlink ref="AN20" r:id="rId1"/>
    <hyperlink ref="AN11" r:id="rId2"/>
    <hyperlink ref="AN13" r:id="rId3"/>
    <hyperlink ref="AN12" r:id="rId4"/>
    <hyperlink ref="AN25" r:id="rId5" display="https://www.sandiego.gov/environmental-services/sustainable/greenbusnet"/>
    <hyperlink ref="AN52" r:id="rId6"/>
    <hyperlink ref="AN50" r:id="rId7"/>
    <hyperlink ref="AI51" r:id="rId8"/>
    <hyperlink ref="AN36" r:id="rId9"/>
    <hyperlink ref="AJ65" r:id="rId10"/>
  </hyperlinks>
  <printOptions horizontalCentered="1" verticalCentered="1"/>
  <pageMargins left="0" right="0" top="0" bottom="0" header="0.3" footer="0.3"/>
  <pageSetup paperSize="17" scale="74" fitToHeight="0" orientation="landscape" r:id="rId11"/>
  <headerFooter>
    <oddHeader>&amp;L&amp;"Arial,Bold"&amp;12Local Government Partnership (LGP) Bi-Annual Strategic Plan Report&amp;E
&amp;RPacific Gas and Electric Company - March 2015 Update</oddHeader>
    <oddFooter>&amp;LSubmitted 03/31/2015&amp;R&amp;P</oddFooter>
  </headerFooter>
  <rowBreaks count="3" manualBreakCount="3">
    <brk id="8" min="2" max="39" man="1"/>
    <brk id="14" min="2" max="39" man="1"/>
    <brk id="18" min="2" max="39" man="1"/>
  </rowBreaks>
  <colBreaks count="1" manualBreakCount="1">
    <brk id="25" min="1" max="70" man="1"/>
  </colBreaks>
  <drawing r:id="rId12"/>
  <legacyDrawing r:id="rId13"/>
  <mc:AlternateContent xmlns:mc="http://schemas.openxmlformats.org/markup-compatibility/2006">
    <mc:Choice Requires="x14">
      <controls>
        <mc:AlternateContent xmlns:mc="http://schemas.openxmlformats.org/markup-compatibility/2006">
          <mc:Choice Requires="x14">
            <control shapeId="2077" r:id="rId14" name="Check Box 29">
              <controlPr defaultSize="0" autoFill="0" autoLine="0" autoPict="0">
                <anchor moveWithCells="1">
                  <from>
                    <xdr:col>6</xdr:col>
                    <xdr:colOff>101600</xdr:colOff>
                    <xdr:row>4</xdr:row>
                    <xdr:rowOff>19050</xdr:rowOff>
                  </from>
                  <to>
                    <xdr:col>6</xdr:col>
                    <xdr:colOff>838200</xdr:colOff>
                    <xdr:row>4</xdr:row>
                    <xdr:rowOff>241300</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from>
                    <xdr:col>6</xdr:col>
                    <xdr:colOff>101600</xdr:colOff>
                    <xdr:row>4</xdr:row>
                    <xdr:rowOff>203200</xdr:rowOff>
                  </from>
                  <to>
                    <xdr:col>6</xdr:col>
                    <xdr:colOff>838200</xdr:colOff>
                    <xdr:row>4</xdr:row>
                    <xdr:rowOff>349250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6</xdr:col>
                    <xdr:colOff>101600</xdr:colOff>
                    <xdr:row>4</xdr:row>
                    <xdr:rowOff>349250</xdr:rowOff>
                  </from>
                  <to>
                    <xdr:col>6</xdr:col>
                    <xdr:colOff>838200</xdr:colOff>
                    <xdr:row>4</xdr:row>
                    <xdr:rowOff>495300</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6</xdr:col>
                    <xdr:colOff>101600</xdr:colOff>
                    <xdr:row>4</xdr:row>
                    <xdr:rowOff>508000</xdr:rowOff>
                  </from>
                  <to>
                    <xdr:col>6</xdr:col>
                    <xdr:colOff>838200</xdr:colOff>
                    <xdr:row>4</xdr:row>
                    <xdr:rowOff>647700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6</xdr:col>
                    <xdr:colOff>101600</xdr:colOff>
                    <xdr:row>4</xdr:row>
                    <xdr:rowOff>660400</xdr:rowOff>
                  </from>
                  <to>
                    <xdr:col>6</xdr:col>
                    <xdr:colOff>838200</xdr:colOff>
                    <xdr:row>4</xdr:row>
                    <xdr:rowOff>806450</xdr:rowOff>
                  </to>
                </anchor>
              </controlPr>
            </control>
          </mc:Choice>
        </mc:AlternateContent>
        <mc:AlternateContent xmlns:mc="http://schemas.openxmlformats.org/markup-compatibility/2006">
          <mc:Choice Requires="x14">
            <control shapeId="2083" r:id="rId19" name="Check Box 35">
              <controlPr defaultSize="0" autoFill="0" autoLine="0" autoPict="0">
                <anchor moveWithCells="1">
                  <from>
                    <xdr:col>6</xdr:col>
                    <xdr:colOff>101600</xdr:colOff>
                    <xdr:row>4</xdr:row>
                    <xdr:rowOff>774700</xdr:rowOff>
                  </from>
                  <to>
                    <xdr:col>6</xdr:col>
                    <xdr:colOff>838200</xdr:colOff>
                    <xdr:row>4</xdr:row>
                    <xdr:rowOff>990600</xdr:rowOff>
                  </to>
                </anchor>
              </controlPr>
            </control>
          </mc:Choice>
        </mc:AlternateContent>
        <mc:AlternateContent xmlns:mc="http://schemas.openxmlformats.org/markup-compatibility/2006">
          <mc:Choice Requires="x14">
            <control shapeId="2283" r:id="rId20" name="Check Box 235">
              <controlPr defaultSize="0" autoFill="0" autoLine="0" autoPict="0">
                <anchor moveWithCells="1">
                  <from>
                    <xdr:col>6</xdr:col>
                    <xdr:colOff>0</xdr:colOff>
                    <xdr:row>10</xdr:row>
                    <xdr:rowOff>0</xdr:rowOff>
                  </from>
                  <to>
                    <xdr:col>7</xdr:col>
                    <xdr:colOff>6350</xdr:colOff>
                    <xdr:row>10</xdr:row>
                    <xdr:rowOff>222250</xdr:rowOff>
                  </to>
                </anchor>
              </controlPr>
            </control>
          </mc:Choice>
        </mc:AlternateContent>
        <mc:AlternateContent xmlns:mc="http://schemas.openxmlformats.org/markup-compatibility/2006">
          <mc:Choice Requires="x14">
            <control shapeId="2284" r:id="rId21" name="Check Box 236">
              <controlPr defaultSize="0" autoFill="0" autoLine="0" autoPict="0">
                <anchor moveWithCells="1">
                  <from>
                    <xdr:col>6</xdr:col>
                    <xdr:colOff>0</xdr:colOff>
                    <xdr:row>10</xdr:row>
                    <xdr:rowOff>184150</xdr:rowOff>
                  </from>
                  <to>
                    <xdr:col>7</xdr:col>
                    <xdr:colOff>6350</xdr:colOff>
                    <xdr:row>10</xdr:row>
                    <xdr:rowOff>330200</xdr:rowOff>
                  </to>
                </anchor>
              </controlPr>
            </control>
          </mc:Choice>
        </mc:AlternateContent>
        <mc:AlternateContent xmlns:mc="http://schemas.openxmlformats.org/markup-compatibility/2006">
          <mc:Choice Requires="x14">
            <control shapeId="2285" r:id="rId22" name="Check Box 237">
              <controlPr defaultSize="0" autoFill="0" autoLine="0" autoPict="0">
                <anchor moveWithCells="1">
                  <from>
                    <xdr:col>6</xdr:col>
                    <xdr:colOff>0</xdr:colOff>
                    <xdr:row>10</xdr:row>
                    <xdr:rowOff>330200</xdr:rowOff>
                  </from>
                  <to>
                    <xdr:col>7</xdr:col>
                    <xdr:colOff>6350</xdr:colOff>
                    <xdr:row>10</xdr:row>
                    <xdr:rowOff>476250</xdr:rowOff>
                  </to>
                </anchor>
              </controlPr>
            </control>
          </mc:Choice>
        </mc:AlternateContent>
        <mc:AlternateContent xmlns:mc="http://schemas.openxmlformats.org/markup-compatibility/2006">
          <mc:Choice Requires="x14">
            <control shapeId="2286" r:id="rId23" name="Check Box 238">
              <controlPr defaultSize="0" autoFill="0" autoLine="0" autoPict="0">
                <anchor moveWithCells="1">
                  <from>
                    <xdr:col>6</xdr:col>
                    <xdr:colOff>0</xdr:colOff>
                    <xdr:row>10</xdr:row>
                    <xdr:rowOff>488950</xdr:rowOff>
                  </from>
                  <to>
                    <xdr:col>7</xdr:col>
                    <xdr:colOff>6350</xdr:colOff>
                    <xdr:row>10</xdr:row>
                    <xdr:rowOff>628650</xdr:rowOff>
                  </to>
                </anchor>
              </controlPr>
            </control>
          </mc:Choice>
        </mc:AlternateContent>
        <mc:AlternateContent xmlns:mc="http://schemas.openxmlformats.org/markup-compatibility/2006">
          <mc:Choice Requires="x14">
            <control shapeId="2287" r:id="rId24" name="Check Box 239">
              <controlPr defaultSize="0" autoFill="0" autoLine="0" autoPict="0">
                <anchor moveWithCells="1">
                  <from>
                    <xdr:col>6</xdr:col>
                    <xdr:colOff>0</xdr:colOff>
                    <xdr:row>10</xdr:row>
                    <xdr:rowOff>641350</xdr:rowOff>
                  </from>
                  <to>
                    <xdr:col>7</xdr:col>
                    <xdr:colOff>6350</xdr:colOff>
                    <xdr:row>10</xdr:row>
                    <xdr:rowOff>787400</xdr:rowOff>
                  </to>
                </anchor>
              </controlPr>
            </control>
          </mc:Choice>
        </mc:AlternateContent>
        <mc:AlternateContent xmlns:mc="http://schemas.openxmlformats.org/markup-compatibility/2006">
          <mc:Choice Requires="x14">
            <control shapeId="2288" r:id="rId25" name="Check Box 240">
              <controlPr defaultSize="0" autoFill="0" autoLine="0" autoPict="0">
                <anchor moveWithCells="1">
                  <from>
                    <xdr:col>6</xdr:col>
                    <xdr:colOff>0</xdr:colOff>
                    <xdr:row>10</xdr:row>
                    <xdr:rowOff>755650</xdr:rowOff>
                  </from>
                  <to>
                    <xdr:col>7</xdr:col>
                    <xdr:colOff>6350</xdr:colOff>
                    <xdr:row>10</xdr:row>
                    <xdr:rowOff>971550</xdr:rowOff>
                  </to>
                </anchor>
              </controlPr>
            </control>
          </mc:Choice>
        </mc:AlternateContent>
        <mc:AlternateContent xmlns:mc="http://schemas.openxmlformats.org/markup-compatibility/2006">
          <mc:Choice Requires="x14">
            <control shapeId="2289" r:id="rId26" name="Check Box 241">
              <controlPr defaultSize="0" autoFill="0" autoLine="0" autoPict="0">
                <anchor moveWithCells="1">
                  <from>
                    <xdr:col>6</xdr:col>
                    <xdr:colOff>0</xdr:colOff>
                    <xdr:row>9</xdr:row>
                    <xdr:rowOff>0</xdr:rowOff>
                  </from>
                  <to>
                    <xdr:col>7</xdr:col>
                    <xdr:colOff>6350</xdr:colOff>
                    <xdr:row>9</xdr:row>
                    <xdr:rowOff>222250</xdr:rowOff>
                  </to>
                </anchor>
              </controlPr>
            </control>
          </mc:Choice>
        </mc:AlternateContent>
        <mc:AlternateContent xmlns:mc="http://schemas.openxmlformats.org/markup-compatibility/2006">
          <mc:Choice Requires="x14">
            <control shapeId="2290" r:id="rId27" name="Check Box 242">
              <controlPr defaultSize="0" autoFill="0" autoLine="0" autoPict="0">
                <anchor moveWithCells="1">
                  <from>
                    <xdr:col>6</xdr:col>
                    <xdr:colOff>0</xdr:colOff>
                    <xdr:row>9</xdr:row>
                    <xdr:rowOff>184150</xdr:rowOff>
                  </from>
                  <to>
                    <xdr:col>7</xdr:col>
                    <xdr:colOff>6350</xdr:colOff>
                    <xdr:row>9</xdr:row>
                    <xdr:rowOff>330200</xdr:rowOff>
                  </to>
                </anchor>
              </controlPr>
            </control>
          </mc:Choice>
        </mc:AlternateContent>
        <mc:AlternateContent xmlns:mc="http://schemas.openxmlformats.org/markup-compatibility/2006">
          <mc:Choice Requires="x14">
            <control shapeId="2291" r:id="rId28" name="Check Box 243">
              <controlPr defaultSize="0" autoFill="0" autoLine="0" autoPict="0">
                <anchor moveWithCells="1">
                  <from>
                    <xdr:col>6</xdr:col>
                    <xdr:colOff>0</xdr:colOff>
                    <xdr:row>9</xdr:row>
                    <xdr:rowOff>330200</xdr:rowOff>
                  </from>
                  <to>
                    <xdr:col>7</xdr:col>
                    <xdr:colOff>6350</xdr:colOff>
                    <xdr:row>9</xdr:row>
                    <xdr:rowOff>476250</xdr:rowOff>
                  </to>
                </anchor>
              </controlPr>
            </control>
          </mc:Choice>
        </mc:AlternateContent>
        <mc:AlternateContent xmlns:mc="http://schemas.openxmlformats.org/markup-compatibility/2006">
          <mc:Choice Requires="x14">
            <control shapeId="2292" r:id="rId29" name="Check Box 244">
              <controlPr defaultSize="0" autoFill="0" autoLine="0" autoPict="0">
                <anchor moveWithCells="1">
                  <from>
                    <xdr:col>6</xdr:col>
                    <xdr:colOff>0</xdr:colOff>
                    <xdr:row>9</xdr:row>
                    <xdr:rowOff>488950</xdr:rowOff>
                  </from>
                  <to>
                    <xdr:col>7</xdr:col>
                    <xdr:colOff>6350</xdr:colOff>
                    <xdr:row>9</xdr:row>
                    <xdr:rowOff>628650</xdr:rowOff>
                  </to>
                </anchor>
              </controlPr>
            </control>
          </mc:Choice>
        </mc:AlternateContent>
        <mc:AlternateContent xmlns:mc="http://schemas.openxmlformats.org/markup-compatibility/2006">
          <mc:Choice Requires="x14">
            <control shapeId="2293" r:id="rId30" name="Check Box 245">
              <controlPr defaultSize="0" autoFill="0" autoLine="0" autoPict="0">
                <anchor moveWithCells="1">
                  <from>
                    <xdr:col>6</xdr:col>
                    <xdr:colOff>0</xdr:colOff>
                    <xdr:row>9</xdr:row>
                    <xdr:rowOff>641350</xdr:rowOff>
                  </from>
                  <to>
                    <xdr:col>7</xdr:col>
                    <xdr:colOff>6350</xdr:colOff>
                    <xdr:row>9</xdr:row>
                    <xdr:rowOff>787400</xdr:rowOff>
                  </to>
                </anchor>
              </controlPr>
            </control>
          </mc:Choice>
        </mc:AlternateContent>
        <mc:AlternateContent xmlns:mc="http://schemas.openxmlformats.org/markup-compatibility/2006">
          <mc:Choice Requires="x14">
            <control shapeId="2294" r:id="rId31" name="Check Box 246">
              <controlPr defaultSize="0" autoFill="0" autoLine="0" autoPict="0">
                <anchor moveWithCells="1">
                  <from>
                    <xdr:col>6</xdr:col>
                    <xdr:colOff>0</xdr:colOff>
                    <xdr:row>9</xdr:row>
                    <xdr:rowOff>755650</xdr:rowOff>
                  </from>
                  <to>
                    <xdr:col>7</xdr:col>
                    <xdr:colOff>6350</xdr:colOff>
                    <xdr:row>9</xdr:row>
                    <xdr:rowOff>971550</xdr:rowOff>
                  </to>
                </anchor>
              </controlPr>
            </control>
          </mc:Choice>
        </mc:AlternateContent>
        <mc:AlternateContent xmlns:mc="http://schemas.openxmlformats.org/markup-compatibility/2006">
          <mc:Choice Requires="x14">
            <control shapeId="2301" r:id="rId32" name="Check Box 253">
              <controlPr defaultSize="0" autoFill="0" autoLine="0" autoPict="0">
                <anchor moveWithCells="1">
                  <from>
                    <xdr:col>6</xdr:col>
                    <xdr:colOff>0</xdr:colOff>
                    <xdr:row>3</xdr:row>
                    <xdr:rowOff>0</xdr:rowOff>
                  </from>
                  <to>
                    <xdr:col>7</xdr:col>
                    <xdr:colOff>6350</xdr:colOff>
                    <xdr:row>3</xdr:row>
                    <xdr:rowOff>222250</xdr:rowOff>
                  </to>
                </anchor>
              </controlPr>
            </control>
          </mc:Choice>
        </mc:AlternateContent>
        <mc:AlternateContent xmlns:mc="http://schemas.openxmlformats.org/markup-compatibility/2006">
          <mc:Choice Requires="x14">
            <control shapeId="2302" r:id="rId33" name="Check Box 254">
              <controlPr defaultSize="0" autoFill="0" autoLine="0" autoPict="0">
                <anchor moveWithCells="1">
                  <from>
                    <xdr:col>6</xdr:col>
                    <xdr:colOff>0</xdr:colOff>
                    <xdr:row>3</xdr:row>
                    <xdr:rowOff>184150</xdr:rowOff>
                  </from>
                  <to>
                    <xdr:col>7</xdr:col>
                    <xdr:colOff>6350</xdr:colOff>
                    <xdr:row>3</xdr:row>
                    <xdr:rowOff>330200</xdr:rowOff>
                  </to>
                </anchor>
              </controlPr>
            </control>
          </mc:Choice>
        </mc:AlternateContent>
        <mc:AlternateContent xmlns:mc="http://schemas.openxmlformats.org/markup-compatibility/2006">
          <mc:Choice Requires="x14">
            <control shapeId="2303" r:id="rId34" name="Check Box 255">
              <controlPr defaultSize="0" autoFill="0" autoLine="0" autoPict="0">
                <anchor moveWithCells="1">
                  <from>
                    <xdr:col>6</xdr:col>
                    <xdr:colOff>0</xdr:colOff>
                    <xdr:row>3</xdr:row>
                    <xdr:rowOff>330200</xdr:rowOff>
                  </from>
                  <to>
                    <xdr:col>7</xdr:col>
                    <xdr:colOff>6350</xdr:colOff>
                    <xdr:row>3</xdr:row>
                    <xdr:rowOff>476250</xdr:rowOff>
                  </to>
                </anchor>
              </controlPr>
            </control>
          </mc:Choice>
        </mc:AlternateContent>
        <mc:AlternateContent xmlns:mc="http://schemas.openxmlformats.org/markup-compatibility/2006">
          <mc:Choice Requires="x14">
            <control shapeId="2304" r:id="rId35" name="Check Box 256">
              <controlPr defaultSize="0" autoFill="0" autoLine="0" autoPict="0">
                <anchor moveWithCells="1">
                  <from>
                    <xdr:col>6</xdr:col>
                    <xdr:colOff>0</xdr:colOff>
                    <xdr:row>3</xdr:row>
                    <xdr:rowOff>488950</xdr:rowOff>
                  </from>
                  <to>
                    <xdr:col>7</xdr:col>
                    <xdr:colOff>6350</xdr:colOff>
                    <xdr:row>3</xdr:row>
                    <xdr:rowOff>628650</xdr:rowOff>
                  </to>
                </anchor>
              </controlPr>
            </control>
          </mc:Choice>
        </mc:AlternateContent>
        <mc:AlternateContent xmlns:mc="http://schemas.openxmlformats.org/markup-compatibility/2006">
          <mc:Choice Requires="x14">
            <control shapeId="2305" r:id="rId36" name="Check Box 257">
              <controlPr defaultSize="0" autoFill="0" autoLine="0" autoPict="0">
                <anchor moveWithCells="1">
                  <from>
                    <xdr:col>6</xdr:col>
                    <xdr:colOff>0</xdr:colOff>
                    <xdr:row>3</xdr:row>
                    <xdr:rowOff>641350</xdr:rowOff>
                  </from>
                  <to>
                    <xdr:col>7</xdr:col>
                    <xdr:colOff>6350</xdr:colOff>
                    <xdr:row>3</xdr:row>
                    <xdr:rowOff>787400</xdr:rowOff>
                  </to>
                </anchor>
              </controlPr>
            </control>
          </mc:Choice>
        </mc:AlternateContent>
        <mc:AlternateContent xmlns:mc="http://schemas.openxmlformats.org/markup-compatibility/2006">
          <mc:Choice Requires="x14">
            <control shapeId="2306" r:id="rId37" name="Check Box 258">
              <controlPr defaultSize="0" autoFill="0" autoLine="0" autoPict="0">
                <anchor moveWithCells="1">
                  <from>
                    <xdr:col>6</xdr:col>
                    <xdr:colOff>0</xdr:colOff>
                    <xdr:row>3</xdr:row>
                    <xdr:rowOff>755650</xdr:rowOff>
                  </from>
                  <to>
                    <xdr:col>7</xdr:col>
                    <xdr:colOff>6350</xdr:colOff>
                    <xdr:row>3</xdr:row>
                    <xdr:rowOff>971550</xdr:rowOff>
                  </to>
                </anchor>
              </controlPr>
            </control>
          </mc:Choice>
        </mc:AlternateContent>
        <mc:AlternateContent xmlns:mc="http://schemas.openxmlformats.org/markup-compatibility/2006">
          <mc:Choice Requires="x14">
            <control shapeId="2307" r:id="rId38" name="Check Box 259">
              <controlPr defaultSize="0" autoFill="0" autoLine="0" autoPict="0">
                <anchor moveWithCells="1">
                  <from>
                    <xdr:col>6</xdr:col>
                    <xdr:colOff>0</xdr:colOff>
                    <xdr:row>5</xdr:row>
                    <xdr:rowOff>12700</xdr:rowOff>
                  </from>
                  <to>
                    <xdr:col>7</xdr:col>
                    <xdr:colOff>6350</xdr:colOff>
                    <xdr:row>5</xdr:row>
                    <xdr:rowOff>228600</xdr:rowOff>
                  </to>
                </anchor>
              </controlPr>
            </control>
          </mc:Choice>
        </mc:AlternateContent>
        <mc:AlternateContent xmlns:mc="http://schemas.openxmlformats.org/markup-compatibility/2006">
          <mc:Choice Requires="x14">
            <control shapeId="2308" r:id="rId39" name="Check Box 260">
              <controlPr defaultSize="0" autoFill="0" autoLine="0" autoPict="0">
                <anchor moveWithCells="1">
                  <from>
                    <xdr:col>6</xdr:col>
                    <xdr:colOff>0</xdr:colOff>
                    <xdr:row>5</xdr:row>
                    <xdr:rowOff>196850</xdr:rowOff>
                  </from>
                  <to>
                    <xdr:col>7</xdr:col>
                    <xdr:colOff>6350</xdr:colOff>
                    <xdr:row>5</xdr:row>
                    <xdr:rowOff>336550</xdr:rowOff>
                  </to>
                </anchor>
              </controlPr>
            </control>
          </mc:Choice>
        </mc:AlternateContent>
        <mc:AlternateContent xmlns:mc="http://schemas.openxmlformats.org/markup-compatibility/2006">
          <mc:Choice Requires="x14">
            <control shapeId="2309" r:id="rId40" name="Check Box 261">
              <controlPr defaultSize="0" autoFill="0" autoLine="0" autoPict="0">
                <anchor moveWithCells="1">
                  <from>
                    <xdr:col>6</xdr:col>
                    <xdr:colOff>0</xdr:colOff>
                    <xdr:row>5</xdr:row>
                    <xdr:rowOff>336550</xdr:rowOff>
                  </from>
                  <to>
                    <xdr:col>7</xdr:col>
                    <xdr:colOff>6350</xdr:colOff>
                    <xdr:row>5</xdr:row>
                    <xdr:rowOff>482600</xdr:rowOff>
                  </to>
                </anchor>
              </controlPr>
            </control>
          </mc:Choice>
        </mc:AlternateContent>
        <mc:AlternateContent xmlns:mc="http://schemas.openxmlformats.org/markup-compatibility/2006">
          <mc:Choice Requires="x14">
            <control shapeId="2310" r:id="rId41" name="Check Box 262">
              <controlPr defaultSize="0" autoFill="0" autoLine="0" autoPict="0">
                <anchor moveWithCells="1">
                  <from>
                    <xdr:col>6</xdr:col>
                    <xdr:colOff>0</xdr:colOff>
                    <xdr:row>5</xdr:row>
                    <xdr:rowOff>495300</xdr:rowOff>
                  </from>
                  <to>
                    <xdr:col>7</xdr:col>
                    <xdr:colOff>6350</xdr:colOff>
                    <xdr:row>5</xdr:row>
                    <xdr:rowOff>641350</xdr:rowOff>
                  </to>
                </anchor>
              </controlPr>
            </control>
          </mc:Choice>
        </mc:AlternateContent>
        <mc:AlternateContent xmlns:mc="http://schemas.openxmlformats.org/markup-compatibility/2006">
          <mc:Choice Requires="x14">
            <control shapeId="2311" r:id="rId42" name="Check Box 263">
              <controlPr defaultSize="0" autoFill="0" autoLine="0" autoPict="0">
                <anchor moveWithCells="1">
                  <from>
                    <xdr:col>6</xdr:col>
                    <xdr:colOff>0</xdr:colOff>
                    <xdr:row>5</xdr:row>
                    <xdr:rowOff>647700</xdr:rowOff>
                  </from>
                  <to>
                    <xdr:col>7</xdr:col>
                    <xdr:colOff>6350</xdr:colOff>
                    <xdr:row>5</xdr:row>
                    <xdr:rowOff>793750</xdr:rowOff>
                  </to>
                </anchor>
              </controlPr>
            </control>
          </mc:Choice>
        </mc:AlternateContent>
        <mc:AlternateContent xmlns:mc="http://schemas.openxmlformats.org/markup-compatibility/2006">
          <mc:Choice Requires="x14">
            <control shapeId="2312" r:id="rId43" name="Check Box 264">
              <controlPr defaultSize="0" autoFill="0" autoLine="0" autoPict="0">
                <anchor moveWithCells="1">
                  <from>
                    <xdr:col>6</xdr:col>
                    <xdr:colOff>0</xdr:colOff>
                    <xdr:row>5</xdr:row>
                    <xdr:rowOff>762000</xdr:rowOff>
                  </from>
                  <to>
                    <xdr:col>7</xdr:col>
                    <xdr:colOff>6350</xdr:colOff>
                    <xdr:row>5</xdr:row>
                    <xdr:rowOff>984250</xdr:rowOff>
                  </to>
                </anchor>
              </controlPr>
            </control>
          </mc:Choice>
        </mc:AlternateContent>
        <mc:AlternateContent xmlns:mc="http://schemas.openxmlformats.org/markup-compatibility/2006">
          <mc:Choice Requires="x14">
            <control shapeId="2359" r:id="rId44" name="Check Box 311">
              <controlPr defaultSize="0" autoFill="0" autoLine="0" autoPict="0">
                <anchor moveWithCells="1" sizeWithCells="1">
                  <from>
                    <xdr:col>6</xdr:col>
                    <xdr:colOff>0</xdr:colOff>
                    <xdr:row>12</xdr:row>
                    <xdr:rowOff>0</xdr:rowOff>
                  </from>
                  <to>
                    <xdr:col>7</xdr:col>
                    <xdr:colOff>0</xdr:colOff>
                    <xdr:row>12</xdr:row>
                    <xdr:rowOff>222250</xdr:rowOff>
                  </to>
                </anchor>
              </controlPr>
            </control>
          </mc:Choice>
        </mc:AlternateContent>
        <mc:AlternateContent xmlns:mc="http://schemas.openxmlformats.org/markup-compatibility/2006">
          <mc:Choice Requires="x14">
            <control shapeId="2360" r:id="rId45" name="Check Box 312">
              <controlPr defaultSize="0" autoFill="0" autoLine="0" autoPict="0">
                <anchor moveWithCells="1" sizeWithCells="1">
                  <from>
                    <xdr:col>6</xdr:col>
                    <xdr:colOff>0</xdr:colOff>
                    <xdr:row>12</xdr:row>
                    <xdr:rowOff>184150</xdr:rowOff>
                  </from>
                  <to>
                    <xdr:col>7</xdr:col>
                    <xdr:colOff>0</xdr:colOff>
                    <xdr:row>12</xdr:row>
                    <xdr:rowOff>330200</xdr:rowOff>
                  </to>
                </anchor>
              </controlPr>
            </control>
          </mc:Choice>
        </mc:AlternateContent>
        <mc:AlternateContent xmlns:mc="http://schemas.openxmlformats.org/markup-compatibility/2006">
          <mc:Choice Requires="x14">
            <control shapeId="2361" r:id="rId46" name="Check Box 313">
              <controlPr defaultSize="0" autoFill="0" autoLine="0" autoPict="0">
                <anchor moveWithCells="1" sizeWithCells="1">
                  <from>
                    <xdr:col>6</xdr:col>
                    <xdr:colOff>0</xdr:colOff>
                    <xdr:row>12</xdr:row>
                    <xdr:rowOff>330200</xdr:rowOff>
                  </from>
                  <to>
                    <xdr:col>7</xdr:col>
                    <xdr:colOff>0</xdr:colOff>
                    <xdr:row>12</xdr:row>
                    <xdr:rowOff>476250</xdr:rowOff>
                  </to>
                </anchor>
              </controlPr>
            </control>
          </mc:Choice>
        </mc:AlternateContent>
        <mc:AlternateContent xmlns:mc="http://schemas.openxmlformats.org/markup-compatibility/2006">
          <mc:Choice Requires="x14">
            <control shapeId="2362" r:id="rId47" name="Check Box 314">
              <controlPr defaultSize="0" autoFill="0" autoLine="0" autoPict="0">
                <anchor moveWithCells="1" sizeWithCells="1">
                  <from>
                    <xdr:col>6</xdr:col>
                    <xdr:colOff>0</xdr:colOff>
                    <xdr:row>12</xdr:row>
                    <xdr:rowOff>488950</xdr:rowOff>
                  </from>
                  <to>
                    <xdr:col>7</xdr:col>
                    <xdr:colOff>0</xdr:colOff>
                    <xdr:row>12</xdr:row>
                    <xdr:rowOff>628650</xdr:rowOff>
                  </to>
                </anchor>
              </controlPr>
            </control>
          </mc:Choice>
        </mc:AlternateContent>
        <mc:AlternateContent xmlns:mc="http://schemas.openxmlformats.org/markup-compatibility/2006">
          <mc:Choice Requires="x14">
            <control shapeId="2363" r:id="rId48" name="Check Box 315">
              <controlPr defaultSize="0" autoFill="0" autoLine="0" autoPict="0">
                <anchor moveWithCells="1" sizeWithCells="1">
                  <from>
                    <xdr:col>6</xdr:col>
                    <xdr:colOff>0</xdr:colOff>
                    <xdr:row>12</xdr:row>
                    <xdr:rowOff>641350</xdr:rowOff>
                  </from>
                  <to>
                    <xdr:col>7</xdr:col>
                    <xdr:colOff>0</xdr:colOff>
                    <xdr:row>12</xdr:row>
                    <xdr:rowOff>787400</xdr:rowOff>
                  </to>
                </anchor>
              </controlPr>
            </control>
          </mc:Choice>
        </mc:AlternateContent>
        <mc:AlternateContent xmlns:mc="http://schemas.openxmlformats.org/markup-compatibility/2006">
          <mc:Choice Requires="x14">
            <control shapeId="2364" r:id="rId49" name="Check Box 316">
              <controlPr defaultSize="0" autoFill="0" autoLine="0" autoPict="0">
                <anchor moveWithCells="1" sizeWithCells="1">
                  <from>
                    <xdr:col>6</xdr:col>
                    <xdr:colOff>0</xdr:colOff>
                    <xdr:row>12</xdr:row>
                    <xdr:rowOff>755650</xdr:rowOff>
                  </from>
                  <to>
                    <xdr:col>7</xdr:col>
                    <xdr:colOff>0</xdr:colOff>
                    <xdr:row>12</xdr:row>
                    <xdr:rowOff>971550</xdr:rowOff>
                  </to>
                </anchor>
              </controlPr>
            </control>
          </mc:Choice>
        </mc:AlternateContent>
        <mc:AlternateContent xmlns:mc="http://schemas.openxmlformats.org/markup-compatibility/2006">
          <mc:Choice Requires="x14">
            <control shapeId="2368" r:id="rId50" name="Check Box 320">
              <controlPr defaultSize="0" autoFill="0" autoLine="0" autoPict="0">
                <anchor moveWithCells="1" sizeWithCells="1">
                  <from>
                    <xdr:col>6</xdr:col>
                    <xdr:colOff>0</xdr:colOff>
                    <xdr:row>13</xdr:row>
                    <xdr:rowOff>0</xdr:rowOff>
                  </from>
                  <to>
                    <xdr:col>7</xdr:col>
                    <xdr:colOff>0</xdr:colOff>
                    <xdr:row>13</xdr:row>
                    <xdr:rowOff>222250</xdr:rowOff>
                  </to>
                </anchor>
              </controlPr>
            </control>
          </mc:Choice>
        </mc:AlternateContent>
        <mc:AlternateContent xmlns:mc="http://schemas.openxmlformats.org/markup-compatibility/2006">
          <mc:Choice Requires="x14">
            <control shapeId="2369" r:id="rId51" name="Check Box 321">
              <controlPr defaultSize="0" autoFill="0" autoLine="0" autoPict="0">
                <anchor moveWithCells="1" sizeWithCells="1">
                  <from>
                    <xdr:col>6</xdr:col>
                    <xdr:colOff>0</xdr:colOff>
                    <xdr:row>13</xdr:row>
                    <xdr:rowOff>184150</xdr:rowOff>
                  </from>
                  <to>
                    <xdr:col>7</xdr:col>
                    <xdr:colOff>0</xdr:colOff>
                    <xdr:row>13</xdr:row>
                    <xdr:rowOff>330200</xdr:rowOff>
                  </to>
                </anchor>
              </controlPr>
            </control>
          </mc:Choice>
        </mc:AlternateContent>
        <mc:AlternateContent xmlns:mc="http://schemas.openxmlformats.org/markup-compatibility/2006">
          <mc:Choice Requires="x14">
            <control shapeId="2370" r:id="rId52" name="Check Box 322">
              <controlPr defaultSize="0" autoFill="0" autoLine="0" autoPict="0">
                <anchor moveWithCells="1" sizeWithCells="1">
                  <from>
                    <xdr:col>6</xdr:col>
                    <xdr:colOff>0</xdr:colOff>
                    <xdr:row>13</xdr:row>
                    <xdr:rowOff>330200</xdr:rowOff>
                  </from>
                  <to>
                    <xdr:col>7</xdr:col>
                    <xdr:colOff>0</xdr:colOff>
                    <xdr:row>13</xdr:row>
                    <xdr:rowOff>476250</xdr:rowOff>
                  </to>
                </anchor>
              </controlPr>
            </control>
          </mc:Choice>
        </mc:AlternateContent>
        <mc:AlternateContent xmlns:mc="http://schemas.openxmlformats.org/markup-compatibility/2006">
          <mc:Choice Requires="x14">
            <control shapeId="2371" r:id="rId53" name="Check Box 323">
              <controlPr defaultSize="0" autoFill="0" autoLine="0" autoPict="0">
                <anchor moveWithCells="1" sizeWithCells="1">
                  <from>
                    <xdr:col>6</xdr:col>
                    <xdr:colOff>0</xdr:colOff>
                    <xdr:row>13</xdr:row>
                    <xdr:rowOff>488950</xdr:rowOff>
                  </from>
                  <to>
                    <xdr:col>7</xdr:col>
                    <xdr:colOff>0</xdr:colOff>
                    <xdr:row>13</xdr:row>
                    <xdr:rowOff>628650</xdr:rowOff>
                  </to>
                </anchor>
              </controlPr>
            </control>
          </mc:Choice>
        </mc:AlternateContent>
        <mc:AlternateContent xmlns:mc="http://schemas.openxmlformats.org/markup-compatibility/2006">
          <mc:Choice Requires="x14">
            <control shapeId="2372" r:id="rId54" name="Check Box 324">
              <controlPr defaultSize="0" autoFill="0" autoLine="0" autoPict="0">
                <anchor moveWithCells="1" sizeWithCells="1">
                  <from>
                    <xdr:col>6</xdr:col>
                    <xdr:colOff>0</xdr:colOff>
                    <xdr:row>13</xdr:row>
                    <xdr:rowOff>641350</xdr:rowOff>
                  </from>
                  <to>
                    <xdr:col>7</xdr:col>
                    <xdr:colOff>0</xdr:colOff>
                    <xdr:row>13</xdr:row>
                    <xdr:rowOff>787400</xdr:rowOff>
                  </to>
                </anchor>
              </controlPr>
            </control>
          </mc:Choice>
        </mc:AlternateContent>
        <mc:AlternateContent xmlns:mc="http://schemas.openxmlformats.org/markup-compatibility/2006">
          <mc:Choice Requires="x14">
            <control shapeId="2373" r:id="rId55" name="Check Box 325">
              <controlPr defaultSize="0" autoFill="0" autoLine="0" autoPict="0">
                <anchor moveWithCells="1" sizeWithCells="1">
                  <from>
                    <xdr:col>6</xdr:col>
                    <xdr:colOff>0</xdr:colOff>
                    <xdr:row>13</xdr:row>
                    <xdr:rowOff>755650</xdr:rowOff>
                  </from>
                  <to>
                    <xdr:col>7</xdr:col>
                    <xdr:colOff>0</xdr:colOff>
                    <xdr:row>13</xdr:row>
                    <xdr:rowOff>971550</xdr:rowOff>
                  </to>
                </anchor>
              </controlPr>
            </control>
          </mc:Choice>
        </mc:AlternateContent>
        <mc:AlternateContent xmlns:mc="http://schemas.openxmlformats.org/markup-compatibility/2006">
          <mc:Choice Requires="x14">
            <control shapeId="2377" r:id="rId56" name="Check Box 329">
              <controlPr defaultSize="0" autoFill="0" autoLine="0" autoPict="0">
                <anchor moveWithCells="1" sizeWithCells="1">
                  <from>
                    <xdr:col>6</xdr:col>
                    <xdr:colOff>0</xdr:colOff>
                    <xdr:row>14</xdr:row>
                    <xdr:rowOff>0</xdr:rowOff>
                  </from>
                  <to>
                    <xdr:col>7</xdr:col>
                    <xdr:colOff>0</xdr:colOff>
                    <xdr:row>14</xdr:row>
                    <xdr:rowOff>222250</xdr:rowOff>
                  </to>
                </anchor>
              </controlPr>
            </control>
          </mc:Choice>
        </mc:AlternateContent>
        <mc:AlternateContent xmlns:mc="http://schemas.openxmlformats.org/markup-compatibility/2006">
          <mc:Choice Requires="x14">
            <control shapeId="2378" r:id="rId57" name="Check Box 330">
              <controlPr defaultSize="0" autoFill="0" autoLine="0" autoPict="0">
                <anchor moveWithCells="1" sizeWithCells="1">
                  <from>
                    <xdr:col>6</xdr:col>
                    <xdr:colOff>0</xdr:colOff>
                    <xdr:row>14</xdr:row>
                    <xdr:rowOff>184150</xdr:rowOff>
                  </from>
                  <to>
                    <xdr:col>7</xdr:col>
                    <xdr:colOff>0</xdr:colOff>
                    <xdr:row>14</xdr:row>
                    <xdr:rowOff>330200</xdr:rowOff>
                  </to>
                </anchor>
              </controlPr>
            </control>
          </mc:Choice>
        </mc:AlternateContent>
        <mc:AlternateContent xmlns:mc="http://schemas.openxmlformats.org/markup-compatibility/2006">
          <mc:Choice Requires="x14">
            <control shapeId="2379" r:id="rId58" name="Check Box 331">
              <controlPr defaultSize="0" autoFill="0" autoLine="0" autoPict="0">
                <anchor moveWithCells="1" sizeWithCells="1">
                  <from>
                    <xdr:col>6</xdr:col>
                    <xdr:colOff>0</xdr:colOff>
                    <xdr:row>14</xdr:row>
                    <xdr:rowOff>330200</xdr:rowOff>
                  </from>
                  <to>
                    <xdr:col>7</xdr:col>
                    <xdr:colOff>0</xdr:colOff>
                    <xdr:row>14</xdr:row>
                    <xdr:rowOff>476250</xdr:rowOff>
                  </to>
                </anchor>
              </controlPr>
            </control>
          </mc:Choice>
        </mc:AlternateContent>
        <mc:AlternateContent xmlns:mc="http://schemas.openxmlformats.org/markup-compatibility/2006">
          <mc:Choice Requires="x14">
            <control shapeId="2380" r:id="rId59" name="Check Box 332">
              <controlPr defaultSize="0" autoFill="0" autoLine="0" autoPict="0">
                <anchor moveWithCells="1" sizeWithCells="1">
                  <from>
                    <xdr:col>6</xdr:col>
                    <xdr:colOff>0</xdr:colOff>
                    <xdr:row>14</xdr:row>
                    <xdr:rowOff>488950</xdr:rowOff>
                  </from>
                  <to>
                    <xdr:col>7</xdr:col>
                    <xdr:colOff>0</xdr:colOff>
                    <xdr:row>14</xdr:row>
                    <xdr:rowOff>628650</xdr:rowOff>
                  </to>
                </anchor>
              </controlPr>
            </control>
          </mc:Choice>
        </mc:AlternateContent>
        <mc:AlternateContent xmlns:mc="http://schemas.openxmlformats.org/markup-compatibility/2006">
          <mc:Choice Requires="x14">
            <control shapeId="2381" r:id="rId60" name="Check Box 333">
              <controlPr defaultSize="0" autoFill="0" autoLine="0" autoPict="0">
                <anchor moveWithCells="1" sizeWithCells="1">
                  <from>
                    <xdr:col>6</xdr:col>
                    <xdr:colOff>0</xdr:colOff>
                    <xdr:row>14</xdr:row>
                    <xdr:rowOff>641350</xdr:rowOff>
                  </from>
                  <to>
                    <xdr:col>7</xdr:col>
                    <xdr:colOff>0</xdr:colOff>
                    <xdr:row>14</xdr:row>
                    <xdr:rowOff>787400</xdr:rowOff>
                  </to>
                </anchor>
              </controlPr>
            </control>
          </mc:Choice>
        </mc:AlternateContent>
        <mc:AlternateContent xmlns:mc="http://schemas.openxmlformats.org/markup-compatibility/2006">
          <mc:Choice Requires="x14">
            <control shapeId="2382" r:id="rId61" name="Check Box 334">
              <controlPr defaultSize="0" autoFill="0" autoLine="0" autoPict="0">
                <anchor moveWithCells="1" sizeWithCells="1">
                  <from>
                    <xdr:col>6</xdr:col>
                    <xdr:colOff>0</xdr:colOff>
                    <xdr:row>14</xdr:row>
                    <xdr:rowOff>755650</xdr:rowOff>
                  </from>
                  <to>
                    <xdr:col>7</xdr:col>
                    <xdr:colOff>0</xdr:colOff>
                    <xdr:row>14</xdr:row>
                    <xdr:rowOff>971550</xdr:rowOff>
                  </to>
                </anchor>
              </controlPr>
            </control>
          </mc:Choice>
        </mc:AlternateContent>
        <mc:AlternateContent xmlns:mc="http://schemas.openxmlformats.org/markup-compatibility/2006">
          <mc:Choice Requires="x14">
            <control shapeId="2395" r:id="rId62" name="Check Box 347">
              <controlPr defaultSize="0" autoFill="0" autoLine="0" autoPict="0">
                <anchor moveWithCells="1" sizeWithCells="1">
                  <from>
                    <xdr:col>6</xdr:col>
                    <xdr:colOff>0</xdr:colOff>
                    <xdr:row>18</xdr:row>
                    <xdr:rowOff>0</xdr:rowOff>
                  </from>
                  <to>
                    <xdr:col>7</xdr:col>
                    <xdr:colOff>0</xdr:colOff>
                    <xdr:row>18</xdr:row>
                    <xdr:rowOff>222250</xdr:rowOff>
                  </to>
                </anchor>
              </controlPr>
            </control>
          </mc:Choice>
        </mc:AlternateContent>
        <mc:AlternateContent xmlns:mc="http://schemas.openxmlformats.org/markup-compatibility/2006">
          <mc:Choice Requires="x14">
            <control shapeId="2396" r:id="rId63" name="Check Box 348">
              <controlPr defaultSize="0" autoFill="0" autoLine="0" autoPict="0">
                <anchor moveWithCells="1" sizeWithCells="1">
                  <from>
                    <xdr:col>6</xdr:col>
                    <xdr:colOff>0</xdr:colOff>
                    <xdr:row>18</xdr:row>
                    <xdr:rowOff>184150</xdr:rowOff>
                  </from>
                  <to>
                    <xdr:col>7</xdr:col>
                    <xdr:colOff>0</xdr:colOff>
                    <xdr:row>18</xdr:row>
                    <xdr:rowOff>330200</xdr:rowOff>
                  </to>
                </anchor>
              </controlPr>
            </control>
          </mc:Choice>
        </mc:AlternateContent>
        <mc:AlternateContent xmlns:mc="http://schemas.openxmlformats.org/markup-compatibility/2006">
          <mc:Choice Requires="x14">
            <control shapeId="2397" r:id="rId64" name="Check Box 349">
              <controlPr defaultSize="0" autoFill="0" autoLine="0" autoPict="0">
                <anchor moveWithCells="1" sizeWithCells="1">
                  <from>
                    <xdr:col>6</xdr:col>
                    <xdr:colOff>0</xdr:colOff>
                    <xdr:row>18</xdr:row>
                    <xdr:rowOff>330200</xdr:rowOff>
                  </from>
                  <to>
                    <xdr:col>7</xdr:col>
                    <xdr:colOff>0</xdr:colOff>
                    <xdr:row>18</xdr:row>
                    <xdr:rowOff>476250</xdr:rowOff>
                  </to>
                </anchor>
              </controlPr>
            </control>
          </mc:Choice>
        </mc:AlternateContent>
        <mc:AlternateContent xmlns:mc="http://schemas.openxmlformats.org/markup-compatibility/2006">
          <mc:Choice Requires="x14">
            <control shapeId="2398" r:id="rId65" name="Check Box 350">
              <controlPr defaultSize="0" autoFill="0" autoLine="0" autoPict="0">
                <anchor moveWithCells="1" sizeWithCells="1">
                  <from>
                    <xdr:col>6</xdr:col>
                    <xdr:colOff>0</xdr:colOff>
                    <xdr:row>18</xdr:row>
                    <xdr:rowOff>488950</xdr:rowOff>
                  </from>
                  <to>
                    <xdr:col>7</xdr:col>
                    <xdr:colOff>0</xdr:colOff>
                    <xdr:row>18</xdr:row>
                    <xdr:rowOff>628650</xdr:rowOff>
                  </to>
                </anchor>
              </controlPr>
            </control>
          </mc:Choice>
        </mc:AlternateContent>
        <mc:AlternateContent xmlns:mc="http://schemas.openxmlformats.org/markup-compatibility/2006">
          <mc:Choice Requires="x14">
            <control shapeId="2399" r:id="rId66" name="Check Box 351">
              <controlPr defaultSize="0" autoFill="0" autoLine="0" autoPict="0">
                <anchor moveWithCells="1" sizeWithCells="1">
                  <from>
                    <xdr:col>6</xdr:col>
                    <xdr:colOff>0</xdr:colOff>
                    <xdr:row>18</xdr:row>
                    <xdr:rowOff>641350</xdr:rowOff>
                  </from>
                  <to>
                    <xdr:col>7</xdr:col>
                    <xdr:colOff>0</xdr:colOff>
                    <xdr:row>18</xdr:row>
                    <xdr:rowOff>787400</xdr:rowOff>
                  </to>
                </anchor>
              </controlPr>
            </control>
          </mc:Choice>
        </mc:AlternateContent>
        <mc:AlternateContent xmlns:mc="http://schemas.openxmlformats.org/markup-compatibility/2006">
          <mc:Choice Requires="x14">
            <control shapeId="2400" r:id="rId67" name="Check Box 352">
              <controlPr defaultSize="0" autoFill="0" autoLine="0" autoPict="0">
                <anchor moveWithCells="1" sizeWithCells="1">
                  <from>
                    <xdr:col>6</xdr:col>
                    <xdr:colOff>0</xdr:colOff>
                    <xdr:row>18</xdr:row>
                    <xdr:rowOff>755650</xdr:rowOff>
                  </from>
                  <to>
                    <xdr:col>7</xdr:col>
                    <xdr:colOff>0</xdr:colOff>
                    <xdr:row>18</xdr:row>
                    <xdr:rowOff>971550</xdr:rowOff>
                  </to>
                </anchor>
              </controlPr>
            </control>
          </mc:Choice>
        </mc:AlternateContent>
        <mc:AlternateContent xmlns:mc="http://schemas.openxmlformats.org/markup-compatibility/2006">
          <mc:Choice Requires="x14">
            <control shapeId="2414" r:id="rId68" name="Check Box 366">
              <controlPr defaultSize="0" autoFill="0" autoLine="0" autoPict="0">
                <anchor moveWithCells="1" sizeWithCells="1">
                  <from>
                    <xdr:col>6</xdr:col>
                    <xdr:colOff>0</xdr:colOff>
                    <xdr:row>15</xdr:row>
                    <xdr:rowOff>0</xdr:rowOff>
                  </from>
                  <to>
                    <xdr:col>7</xdr:col>
                    <xdr:colOff>0</xdr:colOff>
                    <xdr:row>15</xdr:row>
                    <xdr:rowOff>222250</xdr:rowOff>
                  </to>
                </anchor>
              </controlPr>
            </control>
          </mc:Choice>
        </mc:AlternateContent>
        <mc:AlternateContent xmlns:mc="http://schemas.openxmlformats.org/markup-compatibility/2006">
          <mc:Choice Requires="x14">
            <control shapeId="2415" r:id="rId69" name="Check Box 367">
              <controlPr defaultSize="0" autoFill="0" autoLine="0" autoPict="0">
                <anchor moveWithCells="1" sizeWithCells="1">
                  <from>
                    <xdr:col>6</xdr:col>
                    <xdr:colOff>0</xdr:colOff>
                    <xdr:row>15</xdr:row>
                    <xdr:rowOff>184150</xdr:rowOff>
                  </from>
                  <to>
                    <xdr:col>7</xdr:col>
                    <xdr:colOff>0</xdr:colOff>
                    <xdr:row>15</xdr:row>
                    <xdr:rowOff>330200</xdr:rowOff>
                  </to>
                </anchor>
              </controlPr>
            </control>
          </mc:Choice>
        </mc:AlternateContent>
        <mc:AlternateContent xmlns:mc="http://schemas.openxmlformats.org/markup-compatibility/2006">
          <mc:Choice Requires="x14">
            <control shapeId="2416" r:id="rId70" name="Check Box 368">
              <controlPr defaultSize="0" autoFill="0" autoLine="0" autoPict="0">
                <anchor moveWithCells="1" sizeWithCells="1">
                  <from>
                    <xdr:col>6</xdr:col>
                    <xdr:colOff>0</xdr:colOff>
                    <xdr:row>15</xdr:row>
                    <xdr:rowOff>330200</xdr:rowOff>
                  </from>
                  <to>
                    <xdr:col>7</xdr:col>
                    <xdr:colOff>0</xdr:colOff>
                    <xdr:row>15</xdr:row>
                    <xdr:rowOff>476250</xdr:rowOff>
                  </to>
                </anchor>
              </controlPr>
            </control>
          </mc:Choice>
        </mc:AlternateContent>
        <mc:AlternateContent xmlns:mc="http://schemas.openxmlformats.org/markup-compatibility/2006">
          <mc:Choice Requires="x14">
            <control shapeId="2417" r:id="rId71" name="Check Box 369">
              <controlPr defaultSize="0" autoFill="0" autoLine="0" autoPict="0">
                <anchor moveWithCells="1" sizeWithCells="1">
                  <from>
                    <xdr:col>6</xdr:col>
                    <xdr:colOff>0</xdr:colOff>
                    <xdr:row>15</xdr:row>
                    <xdr:rowOff>488950</xdr:rowOff>
                  </from>
                  <to>
                    <xdr:col>7</xdr:col>
                    <xdr:colOff>0</xdr:colOff>
                    <xdr:row>15</xdr:row>
                    <xdr:rowOff>628650</xdr:rowOff>
                  </to>
                </anchor>
              </controlPr>
            </control>
          </mc:Choice>
        </mc:AlternateContent>
        <mc:AlternateContent xmlns:mc="http://schemas.openxmlformats.org/markup-compatibility/2006">
          <mc:Choice Requires="x14">
            <control shapeId="2418" r:id="rId72" name="Check Box 370">
              <controlPr defaultSize="0" autoFill="0" autoLine="0" autoPict="0">
                <anchor moveWithCells="1" sizeWithCells="1">
                  <from>
                    <xdr:col>6</xdr:col>
                    <xdr:colOff>0</xdr:colOff>
                    <xdr:row>15</xdr:row>
                    <xdr:rowOff>641350</xdr:rowOff>
                  </from>
                  <to>
                    <xdr:col>7</xdr:col>
                    <xdr:colOff>0</xdr:colOff>
                    <xdr:row>15</xdr:row>
                    <xdr:rowOff>787400</xdr:rowOff>
                  </to>
                </anchor>
              </controlPr>
            </control>
          </mc:Choice>
        </mc:AlternateContent>
        <mc:AlternateContent xmlns:mc="http://schemas.openxmlformats.org/markup-compatibility/2006">
          <mc:Choice Requires="x14">
            <control shapeId="2419" r:id="rId73" name="Check Box 371">
              <controlPr defaultSize="0" autoFill="0" autoLine="0" autoPict="0">
                <anchor moveWithCells="1" sizeWithCells="1">
                  <from>
                    <xdr:col>6</xdr:col>
                    <xdr:colOff>0</xdr:colOff>
                    <xdr:row>15</xdr:row>
                    <xdr:rowOff>755650</xdr:rowOff>
                  </from>
                  <to>
                    <xdr:col>7</xdr:col>
                    <xdr:colOff>0</xdr:colOff>
                    <xdr:row>15</xdr:row>
                    <xdr:rowOff>971550</xdr:rowOff>
                  </to>
                </anchor>
              </controlPr>
            </control>
          </mc:Choice>
        </mc:AlternateContent>
        <mc:AlternateContent xmlns:mc="http://schemas.openxmlformats.org/markup-compatibility/2006">
          <mc:Choice Requires="x14">
            <control shapeId="2422" r:id="rId74" name="Check Box 374">
              <controlPr defaultSize="0" autoFill="0" autoLine="0" autoPict="0">
                <anchor moveWithCells="1" sizeWithCells="1">
                  <from>
                    <xdr:col>6</xdr:col>
                    <xdr:colOff>0</xdr:colOff>
                    <xdr:row>17</xdr:row>
                    <xdr:rowOff>0</xdr:rowOff>
                  </from>
                  <to>
                    <xdr:col>7</xdr:col>
                    <xdr:colOff>0</xdr:colOff>
                    <xdr:row>17</xdr:row>
                    <xdr:rowOff>222250</xdr:rowOff>
                  </to>
                </anchor>
              </controlPr>
            </control>
          </mc:Choice>
        </mc:AlternateContent>
        <mc:AlternateContent xmlns:mc="http://schemas.openxmlformats.org/markup-compatibility/2006">
          <mc:Choice Requires="x14">
            <control shapeId="2423" r:id="rId75" name="Check Box 375">
              <controlPr defaultSize="0" autoFill="0" autoLine="0" autoPict="0">
                <anchor moveWithCells="1" sizeWithCells="1">
                  <from>
                    <xdr:col>6</xdr:col>
                    <xdr:colOff>0</xdr:colOff>
                    <xdr:row>17</xdr:row>
                    <xdr:rowOff>184150</xdr:rowOff>
                  </from>
                  <to>
                    <xdr:col>7</xdr:col>
                    <xdr:colOff>0</xdr:colOff>
                    <xdr:row>17</xdr:row>
                    <xdr:rowOff>330200</xdr:rowOff>
                  </to>
                </anchor>
              </controlPr>
            </control>
          </mc:Choice>
        </mc:AlternateContent>
        <mc:AlternateContent xmlns:mc="http://schemas.openxmlformats.org/markup-compatibility/2006">
          <mc:Choice Requires="x14">
            <control shapeId="2424" r:id="rId76" name="Check Box 376">
              <controlPr defaultSize="0" autoFill="0" autoLine="0" autoPict="0">
                <anchor moveWithCells="1" sizeWithCells="1">
                  <from>
                    <xdr:col>6</xdr:col>
                    <xdr:colOff>0</xdr:colOff>
                    <xdr:row>17</xdr:row>
                    <xdr:rowOff>330200</xdr:rowOff>
                  </from>
                  <to>
                    <xdr:col>7</xdr:col>
                    <xdr:colOff>0</xdr:colOff>
                    <xdr:row>17</xdr:row>
                    <xdr:rowOff>476250</xdr:rowOff>
                  </to>
                </anchor>
              </controlPr>
            </control>
          </mc:Choice>
        </mc:AlternateContent>
        <mc:AlternateContent xmlns:mc="http://schemas.openxmlformats.org/markup-compatibility/2006">
          <mc:Choice Requires="x14">
            <control shapeId="2425" r:id="rId77" name="Check Box 377">
              <controlPr defaultSize="0" autoFill="0" autoLine="0" autoPict="0">
                <anchor moveWithCells="1" sizeWithCells="1">
                  <from>
                    <xdr:col>6</xdr:col>
                    <xdr:colOff>0</xdr:colOff>
                    <xdr:row>17</xdr:row>
                    <xdr:rowOff>488950</xdr:rowOff>
                  </from>
                  <to>
                    <xdr:col>7</xdr:col>
                    <xdr:colOff>0</xdr:colOff>
                    <xdr:row>17</xdr:row>
                    <xdr:rowOff>628650</xdr:rowOff>
                  </to>
                </anchor>
              </controlPr>
            </control>
          </mc:Choice>
        </mc:AlternateContent>
        <mc:AlternateContent xmlns:mc="http://schemas.openxmlformats.org/markup-compatibility/2006">
          <mc:Choice Requires="x14">
            <control shapeId="2426" r:id="rId78" name="Check Box 378">
              <controlPr defaultSize="0" autoFill="0" autoLine="0" autoPict="0">
                <anchor moveWithCells="1" sizeWithCells="1">
                  <from>
                    <xdr:col>6</xdr:col>
                    <xdr:colOff>0</xdr:colOff>
                    <xdr:row>17</xdr:row>
                    <xdr:rowOff>641350</xdr:rowOff>
                  </from>
                  <to>
                    <xdr:col>7</xdr:col>
                    <xdr:colOff>0</xdr:colOff>
                    <xdr:row>17</xdr:row>
                    <xdr:rowOff>787400</xdr:rowOff>
                  </to>
                </anchor>
              </controlPr>
            </control>
          </mc:Choice>
        </mc:AlternateContent>
        <mc:AlternateContent xmlns:mc="http://schemas.openxmlformats.org/markup-compatibility/2006">
          <mc:Choice Requires="x14">
            <control shapeId="2427" r:id="rId79" name="Check Box 379">
              <controlPr defaultSize="0" autoFill="0" autoLine="0" autoPict="0">
                <anchor moveWithCells="1" sizeWithCells="1">
                  <from>
                    <xdr:col>6</xdr:col>
                    <xdr:colOff>0</xdr:colOff>
                    <xdr:row>17</xdr:row>
                    <xdr:rowOff>755650</xdr:rowOff>
                  </from>
                  <to>
                    <xdr:col>7</xdr:col>
                    <xdr:colOff>0</xdr:colOff>
                    <xdr:row>17</xdr:row>
                    <xdr:rowOff>971550</xdr:rowOff>
                  </to>
                </anchor>
              </controlPr>
            </control>
          </mc:Choice>
        </mc:AlternateContent>
        <mc:AlternateContent xmlns:mc="http://schemas.openxmlformats.org/markup-compatibility/2006">
          <mc:Choice Requires="x14">
            <control shapeId="2454" r:id="rId80" name="Check Box 406">
              <controlPr defaultSize="0" autoFill="0" autoLine="0" autoPict="0">
                <anchor moveWithCells="1">
                  <from>
                    <xdr:col>6</xdr:col>
                    <xdr:colOff>0</xdr:colOff>
                    <xdr:row>10</xdr:row>
                    <xdr:rowOff>0</xdr:rowOff>
                  </from>
                  <to>
                    <xdr:col>7</xdr:col>
                    <xdr:colOff>6350</xdr:colOff>
                    <xdr:row>10</xdr:row>
                    <xdr:rowOff>222250</xdr:rowOff>
                  </to>
                </anchor>
              </controlPr>
            </control>
          </mc:Choice>
        </mc:AlternateContent>
        <mc:AlternateContent xmlns:mc="http://schemas.openxmlformats.org/markup-compatibility/2006">
          <mc:Choice Requires="x14">
            <control shapeId="2455" r:id="rId81" name="Check Box 407">
              <controlPr defaultSize="0" autoFill="0" autoLine="0" autoPict="0">
                <anchor moveWithCells="1">
                  <from>
                    <xdr:col>6</xdr:col>
                    <xdr:colOff>0</xdr:colOff>
                    <xdr:row>10</xdr:row>
                    <xdr:rowOff>184150</xdr:rowOff>
                  </from>
                  <to>
                    <xdr:col>7</xdr:col>
                    <xdr:colOff>6350</xdr:colOff>
                    <xdr:row>10</xdr:row>
                    <xdr:rowOff>330200</xdr:rowOff>
                  </to>
                </anchor>
              </controlPr>
            </control>
          </mc:Choice>
        </mc:AlternateContent>
        <mc:AlternateContent xmlns:mc="http://schemas.openxmlformats.org/markup-compatibility/2006">
          <mc:Choice Requires="x14">
            <control shapeId="2456" r:id="rId82" name="Check Box 408">
              <controlPr defaultSize="0" autoFill="0" autoLine="0" autoPict="0">
                <anchor moveWithCells="1">
                  <from>
                    <xdr:col>6</xdr:col>
                    <xdr:colOff>0</xdr:colOff>
                    <xdr:row>10</xdr:row>
                    <xdr:rowOff>330200</xdr:rowOff>
                  </from>
                  <to>
                    <xdr:col>7</xdr:col>
                    <xdr:colOff>6350</xdr:colOff>
                    <xdr:row>10</xdr:row>
                    <xdr:rowOff>476250</xdr:rowOff>
                  </to>
                </anchor>
              </controlPr>
            </control>
          </mc:Choice>
        </mc:AlternateContent>
        <mc:AlternateContent xmlns:mc="http://schemas.openxmlformats.org/markup-compatibility/2006">
          <mc:Choice Requires="x14">
            <control shapeId="2457" r:id="rId83" name="Check Box 409">
              <controlPr defaultSize="0" autoFill="0" autoLine="0" autoPict="0">
                <anchor moveWithCells="1">
                  <from>
                    <xdr:col>6</xdr:col>
                    <xdr:colOff>0</xdr:colOff>
                    <xdr:row>10</xdr:row>
                    <xdr:rowOff>488950</xdr:rowOff>
                  </from>
                  <to>
                    <xdr:col>7</xdr:col>
                    <xdr:colOff>6350</xdr:colOff>
                    <xdr:row>10</xdr:row>
                    <xdr:rowOff>628650</xdr:rowOff>
                  </to>
                </anchor>
              </controlPr>
            </control>
          </mc:Choice>
        </mc:AlternateContent>
        <mc:AlternateContent xmlns:mc="http://schemas.openxmlformats.org/markup-compatibility/2006">
          <mc:Choice Requires="x14">
            <control shapeId="2458" r:id="rId84" name="Check Box 410">
              <controlPr defaultSize="0" autoFill="0" autoLine="0" autoPict="0">
                <anchor moveWithCells="1">
                  <from>
                    <xdr:col>6</xdr:col>
                    <xdr:colOff>0</xdr:colOff>
                    <xdr:row>10</xdr:row>
                    <xdr:rowOff>641350</xdr:rowOff>
                  </from>
                  <to>
                    <xdr:col>7</xdr:col>
                    <xdr:colOff>6350</xdr:colOff>
                    <xdr:row>10</xdr:row>
                    <xdr:rowOff>787400</xdr:rowOff>
                  </to>
                </anchor>
              </controlPr>
            </control>
          </mc:Choice>
        </mc:AlternateContent>
        <mc:AlternateContent xmlns:mc="http://schemas.openxmlformats.org/markup-compatibility/2006">
          <mc:Choice Requires="x14">
            <control shapeId="2459" r:id="rId85" name="Check Box 411">
              <controlPr defaultSize="0" autoFill="0" autoLine="0" autoPict="0">
                <anchor moveWithCells="1">
                  <from>
                    <xdr:col>6</xdr:col>
                    <xdr:colOff>0</xdr:colOff>
                    <xdr:row>10</xdr:row>
                    <xdr:rowOff>755650</xdr:rowOff>
                  </from>
                  <to>
                    <xdr:col>7</xdr:col>
                    <xdr:colOff>6350</xdr:colOff>
                    <xdr:row>10</xdr:row>
                    <xdr:rowOff>971550</xdr:rowOff>
                  </to>
                </anchor>
              </controlPr>
            </control>
          </mc:Choice>
        </mc:AlternateContent>
        <mc:AlternateContent xmlns:mc="http://schemas.openxmlformats.org/markup-compatibility/2006">
          <mc:Choice Requires="x14">
            <control shapeId="2460" r:id="rId86" name="Check Box 412">
              <controlPr defaultSize="0" autoFill="0" autoLine="0" autoPict="0">
                <anchor moveWithCells="1">
                  <from>
                    <xdr:col>6</xdr:col>
                    <xdr:colOff>0</xdr:colOff>
                    <xdr:row>9</xdr:row>
                    <xdr:rowOff>0</xdr:rowOff>
                  </from>
                  <to>
                    <xdr:col>7</xdr:col>
                    <xdr:colOff>6350</xdr:colOff>
                    <xdr:row>9</xdr:row>
                    <xdr:rowOff>222250</xdr:rowOff>
                  </to>
                </anchor>
              </controlPr>
            </control>
          </mc:Choice>
        </mc:AlternateContent>
        <mc:AlternateContent xmlns:mc="http://schemas.openxmlformats.org/markup-compatibility/2006">
          <mc:Choice Requires="x14">
            <control shapeId="2461" r:id="rId87" name="Check Box 413">
              <controlPr defaultSize="0" autoFill="0" autoLine="0" autoPict="0">
                <anchor moveWithCells="1">
                  <from>
                    <xdr:col>6</xdr:col>
                    <xdr:colOff>0</xdr:colOff>
                    <xdr:row>9</xdr:row>
                    <xdr:rowOff>184150</xdr:rowOff>
                  </from>
                  <to>
                    <xdr:col>7</xdr:col>
                    <xdr:colOff>6350</xdr:colOff>
                    <xdr:row>9</xdr:row>
                    <xdr:rowOff>330200</xdr:rowOff>
                  </to>
                </anchor>
              </controlPr>
            </control>
          </mc:Choice>
        </mc:AlternateContent>
        <mc:AlternateContent xmlns:mc="http://schemas.openxmlformats.org/markup-compatibility/2006">
          <mc:Choice Requires="x14">
            <control shapeId="2462" r:id="rId88" name="Check Box 414">
              <controlPr defaultSize="0" autoFill="0" autoLine="0" autoPict="0">
                <anchor moveWithCells="1">
                  <from>
                    <xdr:col>6</xdr:col>
                    <xdr:colOff>0</xdr:colOff>
                    <xdr:row>9</xdr:row>
                    <xdr:rowOff>330200</xdr:rowOff>
                  </from>
                  <to>
                    <xdr:col>7</xdr:col>
                    <xdr:colOff>6350</xdr:colOff>
                    <xdr:row>9</xdr:row>
                    <xdr:rowOff>476250</xdr:rowOff>
                  </to>
                </anchor>
              </controlPr>
            </control>
          </mc:Choice>
        </mc:AlternateContent>
        <mc:AlternateContent xmlns:mc="http://schemas.openxmlformats.org/markup-compatibility/2006">
          <mc:Choice Requires="x14">
            <control shapeId="2463" r:id="rId89" name="Check Box 415">
              <controlPr defaultSize="0" autoFill="0" autoLine="0" autoPict="0">
                <anchor moveWithCells="1">
                  <from>
                    <xdr:col>6</xdr:col>
                    <xdr:colOff>0</xdr:colOff>
                    <xdr:row>9</xdr:row>
                    <xdr:rowOff>488950</xdr:rowOff>
                  </from>
                  <to>
                    <xdr:col>7</xdr:col>
                    <xdr:colOff>6350</xdr:colOff>
                    <xdr:row>9</xdr:row>
                    <xdr:rowOff>628650</xdr:rowOff>
                  </to>
                </anchor>
              </controlPr>
            </control>
          </mc:Choice>
        </mc:AlternateContent>
        <mc:AlternateContent xmlns:mc="http://schemas.openxmlformats.org/markup-compatibility/2006">
          <mc:Choice Requires="x14">
            <control shapeId="2464" r:id="rId90" name="Check Box 416">
              <controlPr defaultSize="0" autoFill="0" autoLine="0" autoPict="0">
                <anchor moveWithCells="1">
                  <from>
                    <xdr:col>6</xdr:col>
                    <xdr:colOff>0</xdr:colOff>
                    <xdr:row>9</xdr:row>
                    <xdr:rowOff>641350</xdr:rowOff>
                  </from>
                  <to>
                    <xdr:col>7</xdr:col>
                    <xdr:colOff>6350</xdr:colOff>
                    <xdr:row>9</xdr:row>
                    <xdr:rowOff>787400</xdr:rowOff>
                  </to>
                </anchor>
              </controlPr>
            </control>
          </mc:Choice>
        </mc:AlternateContent>
        <mc:AlternateContent xmlns:mc="http://schemas.openxmlformats.org/markup-compatibility/2006">
          <mc:Choice Requires="x14">
            <control shapeId="2465" r:id="rId91" name="Check Box 417">
              <controlPr defaultSize="0" autoFill="0" autoLine="0" autoPict="0">
                <anchor moveWithCells="1">
                  <from>
                    <xdr:col>6</xdr:col>
                    <xdr:colOff>0</xdr:colOff>
                    <xdr:row>9</xdr:row>
                    <xdr:rowOff>755650</xdr:rowOff>
                  </from>
                  <to>
                    <xdr:col>7</xdr:col>
                    <xdr:colOff>6350</xdr:colOff>
                    <xdr:row>9</xdr:row>
                    <xdr:rowOff>971550</xdr:rowOff>
                  </to>
                </anchor>
              </controlPr>
            </control>
          </mc:Choice>
        </mc:AlternateContent>
        <mc:AlternateContent xmlns:mc="http://schemas.openxmlformats.org/markup-compatibility/2006">
          <mc:Choice Requires="x14">
            <control shapeId="2466" r:id="rId92" name="Check Box 418">
              <controlPr defaultSize="0" autoFill="0" autoLine="0" autoPict="0">
                <anchor moveWithCells="1" sizeWithCells="1">
                  <from>
                    <xdr:col>6</xdr:col>
                    <xdr:colOff>0</xdr:colOff>
                    <xdr:row>18</xdr:row>
                    <xdr:rowOff>0</xdr:rowOff>
                  </from>
                  <to>
                    <xdr:col>7</xdr:col>
                    <xdr:colOff>0</xdr:colOff>
                    <xdr:row>18</xdr:row>
                    <xdr:rowOff>222250</xdr:rowOff>
                  </to>
                </anchor>
              </controlPr>
            </control>
          </mc:Choice>
        </mc:AlternateContent>
        <mc:AlternateContent xmlns:mc="http://schemas.openxmlformats.org/markup-compatibility/2006">
          <mc:Choice Requires="x14">
            <control shapeId="2467" r:id="rId93" name="Check Box 419">
              <controlPr defaultSize="0" autoFill="0" autoLine="0" autoPict="0">
                <anchor moveWithCells="1" sizeWithCells="1">
                  <from>
                    <xdr:col>6</xdr:col>
                    <xdr:colOff>0</xdr:colOff>
                    <xdr:row>18</xdr:row>
                    <xdr:rowOff>184150</xdr:rowOff>
                  </from>
                  <to>
                    <xdr:col>7</xdr:col>
                    <xdr:colOff>0</xdr:colOff>
                    <xdr:row>18</xdr:row>
                    <xdr:rowOff>330200</xdr:rowOff>
                  </to>
                </anchor>
              </controlPr>
            </control>
          </mc:Choice>
        </mc:AlternateContent>
        <mc:AlternateContent xmlns:mc="http://schemas.openxmlformats.org/markup-compatibility/2006">
          <mc:Choice Requires="x14">
            <control shapeId="2468" r:id="rId94" name="Check Box 420">
              <controlPr defaultSize="0" autoFill="0" autoLine="0" autoPict="0">
                <anchor moveWithCells="1" sizeWithCells="1">
                  <from>
                    <xdr:col>6</xdr:col>
                    <xdr:colOff>0</xdr:colOff>
                    <xdr:row>18</xdr:row>
                    <xdr:rowOff>330200</xdr:rowOff>
                  </from>
                  <to>
                    <xdr:col>7</xdr:col>
                    <xdr:colOff>0</xdr:colOff>
                    <xdr:row>18</xdr:row>
                    <xdr:rowOff>476250</xdr:rowOff>
                  </to>
                </anchor>
              </controlPr>
            </control>
          </mc:Choice>
        </mc:AlternateContent>
        <mc:AlternateContent xmlns:mc="http://schemas.openxmlformats.org/markup-compatibility/2006">
          <mc:Choice Requires="x14">
            <control shapeId="2469" r:id="rId95" name="Check Box 421">
              <controlPr defaultSize="0" autoFill="0" autoLine="0" autoPict="0">
                <anchor moveWithCells="1" sizeWithCells="1">
                  <from>
                    <xdr:col>6</xdr:col>
                    <xdr:colOff>0</xdr:colOff>
                    <xdr:row>18</xdr:row>
                    <xdr:rowOff>488950</xdr:rowOff>
                  </from>
                  <to>
                    <xdr:col>7</xdr:col>
                    <xdr:colOff>0</xdr:colOff>
                    <xdr:row>18</xdr:row>
                    <xdr:rowOff>628650</xdr:rowOff>
                  </to>
                </anchor>
              </controlPr>
            </control>
          </mc:Choice>
        </mc:AlternateContent>
        <mc:AlternateContent xmlns:mc="http://schemas.openxmlformats.org/markup-compatibility/2006">
          <mc:Choice Requires="x14">
            <control shapeId="2470" r:id="rId96" name="Check Box 422">
              <controlPr defaultSize="0" autoFill="0" autoLine="0" autoPict="0">
                <anchor moveWithCells="1" sizeWithCells="1">
                  <from>
                    <xdr:col>6</xdr:col>
                    <xdr:colOff>0</xdr:colOff>
                    <xdr:row>18</xdr:row>
                    <xdr:rowOff>641350</xdr:rowOff>
                  </from>
                  <to>
                    <xdr:col>7</xdr:col>
                    <xdr:colOff>0</xdr:colOff>
                    <xdr:row>18</xdr:row>
                    <xdr:rowOff>787400</xdr:rowOff>
                  </to>
                </anchor>
              </controlPr>
            </control>
          </mc:Choice>
        </mc:AlternateContent>
        <mc:AlternateContent xmlns:mc="http://schemas.openxmlformats.org/markup-compatibility/2006">
          <mc:Choice Requires="x14">
            <control shapeId="2471" r:id="rId97" name="Check Box 423">
              <controlPr defaultSize="0" autoFill="0" autoLine="0" autoPict="0">
                <anchor moveWithCells="1" sizeWithCells="1">
                  <from>
                    <xdr:col>6</xdr:col>
                    <xdr:colOff>0</xdr:colOff>
                    <xdr:row>18</xdr:row>
                    <xdr:rowOff>755650</xdr:rowOff>
                  </from>
                  <to>
                    <xdr:col>7</xdr:col>
                    <xdr:colOff>0</xdr:colOff>
                    <xdr:row>18</xdr:row>
                    <xdr:rowOff>971550</xdr:rowOff>
                  </to>
                </anchor>
              </controlPr>
            </control>
          </mc:Choice>
        </mc:AlternateContent>
        <mc:AlternateContent xmlns:mc="http://schemas.openxmlformats.org/markup-compatibility/2006">
          <mc:Choice Requires="x14">
            <control shapeId="2472" r:id="rId98" name="Check Box 424">
              <controlPr defaultSize="0" autoFill="0" autoLine="0" autoPict="0">
                <anchor moveWithCells="1" sizeWithCells="1">
                  <from>
                    <xdr:col>6</xdr:col>
                    <xdr:colOff>0</xdr:colOff>
                    <xdr:row>19</xdr:row>
                    <xdr:rowOff>0</xdr:rowOff>
                  </from>
                  <to>
                    <xdr:col>7</xdr:col>
                    <xdr:colOff>0</xdr:colOff>
                    <xdr:row>19</xdr:row>
                    <xdr:rowOff>1098550</xdr:rowOff>
                  </to>
                </anchor>
              </controlPr>
            </control>
          </mc:Choice>
        </mc:AlternateContent>
        <mc:AlternateContent xmlns:mc="http://schemas.openxmlformats.org/markup-compatibility/2006">
          <mc:Choice Requires="x14">
            <control shapeId="2473" r:id="rId99" name="Check Box 425">
              <controlPr defaultSize="0" autoFill="0" autoLine="0" autoPict="0">
                <anchor moveWithCells="1" sizeWithCells="1">
                  <from>
                    <xdr:col>6</xdr:col>
                    <xdr:colOff>0</xdr:colOff>
                    <xdr:row>19</xdr:row>
                    <xdr:rowOff>927100</xdr:rowOff>
                  </from>
                  <to>
                    <xdr:col>7</xdr:col>
                    <xdr:colOff>0</xdr:colOff>
                    <xdr:row>19</xdr:row>
                    <xdr:rowOff>1644650</xdr:rowOff>
                  </to>
                </anchor>
              </controlPr>
            </control>
          </mc:Choice>
        </mc:AlternateContent>
        <mc:AlternateContent xmlns:mc="http://schemas.openxmlformats.org/markup-compatibility/2006">
          <mc:Choice Requires="x14">
            <control shapeId="2474" r:id="rId100" name="Check Box 426">
              <controlPr defaultSize="0" autoFill="0" autoLine="0" autoPict="0">
                <anchor moveWithCells="1" sizeWithCells="1">
                  <from>
                    <xdr:col>6</xdr:col>
                    <xdr:colOff>0</xdr:colOff>
                    <xdr:row>19</xdr:row>
                    <xdr:rowOff>1651000</xdr:rowOff>
                  </from>
                  <to>
                    <xdr:col>7</xdr:col>
                    <xdr:colOff>0</xdr:colOff>
                    <xdr:row>19</xdr:row>
                    <xdr:rowOff>2368550</xdr:rowOff>
                  </to>
                </anchor>
              </controlPr>
            </control>
          </mc:Choice>
        </mc:AlternateContent>
        <mc:AlternateContent xmlns:mc="http://schemas.openxmlformats.org/markup-compatibility/2006">
          <mc:Choice Requires="x14">
            <control shapeId="2475" r:id="rId101" name="Check Box 427">
              <controlPr defaultSize="0" autoFill="0" autoLine="0" autoPict="0">
                <anchor moveWithCells="1" sizeWithCells="1">
                  <from>
                    <xdr:col>6</xdr:col>
                    <xdr:colOff>0</xdr:colOff>
                    <xdr:row>19</xdr:row>
                    <xdr:rowOff>2432050</xdr:rowOff>
                  </from>
                  <to>
                    <xdr:col>7</xdr:col>
                    <xdr:colOff>0</xdr:colOff>
                    <xdr:row>19</xdr:row>
                    <xdr:rowOff>3149600</xdr:rowOff>
                  </to>
                </anchor>
              </controlPr>
            </control>
          </mc:Choice>
        </mc:AlternateContent>
        <mc:AlternateContent xmlns:mc="http://schemas.openxmlformats.org/markup-compatibility/2006">
          <mc:Choice Requires="x14">
            <control shapeId="2476" r:id="rId102" name="Check Box 428">
              <controlPr defaultSize="0" autoFill="0" autoLine="0" autoPict="0">
                <anchor moveWithCells="1" sizeWithCells="1">
                  <from>
                    <xdr:col>6</xdr:col>
                    <xdr:colOff>0</xdr:colOff>
                    <xdr:row>19</xdr:row>
                    <xdr:rowOff>3206750</xdr:rowOff>
                  </from>
                  <to>
                    <xdr:col>7</xdr:col>
                    <xdr:colOff>0</xdr:colOff>
                    <xdr:row>19</xdr:row>
                    <xdr:rowOff>3924300</xdr:rowOff>
                  </to>
                </anchor>
              </controlPr>
            </control>
          </mc:Choice>
        </mc:AlternateContent>
        <mc:AlternateContent xmlns:mc="http://schemas.openxmlformats.org/markup-compatibility/2006">
          <mc:Choice Requires="x14">
            <control shapeId="2477" r:id="rId103" name="Check Box 429">
              <controlPr defaultSize="0" autoFill="0" autoLine="0" autoPict="0">
                <anchor moveWithCells="1" sizeWithCells="1">
                  <from>
                    <xdr:col>6</xdr:col>
                    <xdr:colOff>0</xdr:colOff>
                    <xdr:row>19</xdr:row>
                    <xdr:rowOff>3765550</xdr:rowOff>
                  </from>
                  <to>
                    <xdr:col>7</xdr:col>
                    <xdr:colOff>0</xdr:colOff>
                    <xdr:row>20</xdr:row>
                    <xdr:rowOff>0</xdr:rowOff>
                  </to>
                </anchor>
              </controlPr>
            </control>
          </mc:Choice>
        </mc:AlternateContent>
        <mc:AlternateContent xmlns:mc="http://schemas.openxmlformats.org/markup-compatibility/2006">
          <mc:Choice Requires="x14">
            <control shapeId="2478" r:id="rId104" name="Check Box 430">
              <controlPr defaultSize="0" autoFill="0" autoLine="0" autoPict="0">
                <anchor moveWithCells="1" sizeWithCells="1">
                  <from>
                    <xdr:col>6</xdr:col>
                    <xdr:colOff>0</xdr:colOff>
                    <xdr:row>20</xdr:row>
                    <xdr:rowOff>0</xdr:rowOff>
                  </from>
                  <to>
                    <xdr:col>7</xdr:col>
                    <xdr:colOff>0</xdr:colOff>
                    <xdr:row>20</xdr:row>
                    <xdr:rowOff>234950</xdr:rowOff>
                  </to>
                </anchor>
              </controlPr>
            </control>
          </mc:Choice>
        </mc:AlternateContent>
        <mc:AlternateContent xmlns:mc="http://schemas.openxmlformats.org/markup-compatibility/2006">
          <mc:Choice Requires="x14">
            <control shapeId="2479" r:id="rId105" name="Check Box 431">
              <controlPr defaultSize="0" autoFill="0" autoLine="0" autoPict="0">
                <anchor moveWithCells="1" sizeWithCells="1">
                  <from>
                    <xdr:col>6</xdr:col>
                    <xdr:colOff>0</xdr:colOff>
                    <xdr:row>20</xdr:row>
                    <xdr:rowOff>196850</xdr:rowOff>
                  </from>
                  <to>
                    <xdr:col>7</xdr:col>
                    <xdr:colOff>0</xdr:colOff>
                    <xdr:row>20</xdr:row>
                    <xdr:rowOff>349250</xdr:rowOff>
                  </to>
                </anchor>
              </controlPr>
            </control>
          </mc:Choice>
        </mc:AlternateContent>
        <mc:AlternateContent xmlns:mc="http://schemas.openxmlformats.org/markup-compatibility/2006">
          <mc:Choice Requires="x14">
            <control shapeId="2480" r:id="rId106" name="Check Box 432">
              <controlPr defaultSize="0" autoFill="0" autoLine="0" autoPict="0">
                <anchor moveWithCells="1" sizeWithCells="1">
                  <from>
                    <xdr:col>6</xdr:col>
                    <xdr:colOff>0</xdr:colOff>
                    <xdr:row>20</xdr:row>
                    <xdr:rowOff>349250</xdr:rowOff>
                  </from>
                  <to>
                    <xdr:col>7</xdr:col>
                    <xdr:colOff>0</xdr:colOff>
                    <xdr:row>20</xdr:row>
                    <xdr:rowOff>501650</xdr:rowOff>
                  </to>
                </anchor>
              </controlPr>
            </control>
          </mc:Choice>
        </mc:AlternateContent>
        <mc:AlternateContent xmlns:mc="http://schemas.openxmlformats.org/markup-compatibility/2006">
          <mc:Choice Requires="x14">
            <control shapeId="2481" r:id="rId107" name="Check Box 433">
              <controlPr defaultSize="0" autoFill="0" autoLine="0" autoPict="0">
                <anchor moveWithCells="1" sizeWithCells="1">
                  <from>
                    <xdr:col>6</xdr:col>
                    <xdr:colOff>0</xdr:colOff>
                    <xdr:row>20</xdr:row>
                    <xdr:rowOff>514350</xdr:rowOff>
                  </from>
                  <to>
                    <xdr:col>7</xdr:col>
                    <xdr:colOff>0</xdr:colOff>
                    <xdr:row>20</xdr:row>
                    <xdr:rowOff>666750</xdr:rowOff>
                  </to>
                </anchor>
              </controlPr>
            </control>
          </mc:Choice>
        </mc:AlternateContent>
        <mc:AlternateContent xmlns:mc="http://schemas.openxmlformats.org/markup-compatibility/2006">
          <mc:Choice Requires="x14">
            <control shapeId="2482" r:id="rId108" name="Check Box 434">
              <controlPr defaultSize="0" autoFill="0" autoLine="0" autoPict="0">
                <anchor moveWithCells="1" sizeWithCells="1">
                  <from>
                    <xdr:col>6</xdr:col>
                    <xdr:colOff>0</xdr:colOff>
                    <xdr:row>20</xdr:row>
                    <xdr:rowOff>679450</xdr:rowOff>
                  </from>
                  <to>
                    <xdr:col>7</xdr:col>
                    <xdr:colOff>0</xdr:colOff>
                    <xdr:row>20</xdr:row>
                    <xdr:rowOff>831850</xdr:rowOff>
                  </to>
                </anchor>
              </controlPr>
            </control>
          </mc:Choice>
        </mc:AlternateContent>
        <mc:AlternateContent xmlns:mc="http://schemas.openxmlformats.org/markup-compatibility/2006">
          <mc:Choice Requires="x14">
            <control shapeId="2483" r:id="rId109" name="Check Box 435">
              <controlPr defaultSize="0" autoFill="0" autoLine="0" autoPict="0">
                <anchor moveWithCells="1" sizeWithCells="1">
                  <from>
                    <xdr:col>6</xdr:col>
                    <xdr:colOff>0</xdr:colOff>
                    <xdr:row>20</xdr:row>
                    <xdr:rowOff>793750</xdr:rowOff>
                  </from>
                  <to>
                    <xdr:col>7</xdr:col>
                    <xdr:colOff>0</xdr:colOff>
                    <xdr:row>21</xdr:row>
                    <xdr:rowOff>0</xdr:rowOff>
                  </to>
                </anchor>
              </controlPr>
            </control>
          </mc:Choice>
        </mc:AlternateContent>
        <mc:AlternateContent xmlns:mc="http://schemas.openxmlformats.org/markup-compatibility/2006">
          <mc:Choice Requires="x14">
            <control shapeId="2484" r:id="rId110" name="Check Box 436">
              <controlPr defaultSize="0" autoFill="0" autoLine="0" autoPict="0">
                <anchor moveWithCells="1" sizeWithCells="1">
                  <from>
                    <xdr:col>6</xdr:col>
                    <xdr:colOff>152400</xdr:colOff>
                    <xdr:row>16</xdr:row>
                    <xdr:rowOff>152400</xdr:rowOff>
                  </from>
                  <to>
                    <xdr:col>7</xdr:col>
                    <xdr:colOff>0</xdr:colOff>
                    <xdr:row>16</xdr:row>
                    <xdr:rowOff>374650</xdr:rowOff>
                  </to>
                </anchor>
              </controlPr>
            </control>
          </mc:Choice>
        </mc:AlternateContent>
        <mc:AlternateContent xmlns:mc="http://schemas.openxmlformats.org/markup-compatibility/2006">
          <mc:Choice Requires="x14">
            <control shapeId="2485" r:id="rId111" name="Check Box 437">
              <controlPr defaultSize="0" autoFill="0" autoLine="0" autoPict="0">
                <anchor moveWithCells="1" sizeWithCells="1">
                  <from>
                    <xdr:col>6</xdr:col>
                    <xdr:colOff>152400</xdr:colOff>
                    <xdr:row>16</xdr:row>
                    <xdr:rowOff>336550</xdr:rowOff>
                  </from>
                  <to>
                    <xdr:col>7</xdr:col>
                    <xdr:colOff>0</xdr:colOff>
                    <xdr:row>16</xdr:row>
                    <xdr:rowOff>482600</xdr:rowOff>
                  </to>
                </anchor>
              </controlPr>
            </control>
          </mc:Choice>
        </mc:AlternateContent>
        <mc:AlternateContent xmlns:mc="http://schemas.openxmlformats.org/markup-compatibility/2006">
          <mc:Choice Requires="x14">
            <control shapeId="2486" r:id="rId112" name="Check Box 438">
              <controlPr defaultSize="0" autoFill="0" autoLine="0" autoPict="0">
                <anchor moveWithCells="1" sizeWithCells="1">
                  <from>
                    <xdr:col>6</xdr:col>
                    <xdr:colOff>152400</xdr:colOff>
                    <xdr:row>16</xdr:row>
                    <xdr:rowOff>482600</xdr:rowOff>
                  </from>
                  <to>
                    <xdr:col>7</xdr:col>
                    <xdr:colOff>0</xdr:colOff>
                    <xdr:row>16</xdr:row>
                    <xdr:rowOff>628650</xdr:rowOff>
                  </to>
                </anchor>
              </controlPr>
            </control>
          </mc:Choice>
        </mc:AlternateContent>
        <mc:AlternateContent xmlns:mc="http://schemas.openxmlformats.org/markup-compatibility/2006">
          <mc:Choice Requires="x14">
            <control shapeId="2487" r:id="rId113" name="Check Box 439">
              <controlPr defaultSize="0" autoFill="0" autoLine="0" autoPict="0">
                <anchor moveWithCells="1" sizeWithCells="1">
                  <from>
                    <xdr:col>6</xdr:col>
                    <xdr:colOff>152400</xdr:colOff>
                    <xdr:row>16</xdr:row>
                    <xdr:rowOff>641350</xdr:rowOff>
                  </from>
                  <to>
                    <xdr:col>7</xdr:col>
                    <xdr:colOff>0</xdr:colOff>
                    <xdr:row>16</xdr:row>
                    <xdr:rowOff>781050</xdr:rowOff>
                  </to>
                </anchor>
              </controlPr>
            </control>
          </mc:Choice>
        </mc:AlternateContent>
        <mc:AlternateContent xmlns:mc="http://schemas.openxmlformats.org/markup-compatibility/2006">
          <mc:Choice Requires="x14">
            <control shapeId="2488" r:id="rId114" name="Check Box 440">
              <controlPr defaultSize="0" autoFill="0" autoLine="0" autoPict="0">
                <anchor moveWithCells="1" sizeWithCells="1">
                  <from>
                    <xdr:col>6</xdr:col>
                    <xdr:colOff>152400</xdr:colOff>
                    <xdr:row>16</xdr:row>
                    <xdr:rowOff>793750</xdr:rowOff>
                  </from>
                  <to>
                    <xdr:col>7</xdr:col>
                    <xdr:colOff>0</xdr:colOff>
                    <xdr:row>16</xdr:row>
                    <xdr:rowOff>939800</xdr:rowOff>
                  </to>
                </anchor>
              </controlPr>
            </control>
          </mc:Choice>
        </mc:AlternateContent>
        <mc:AlternateContent xmlns:mc="http://schemas.openxmlformats.org/markup-compatibility/2006">
          <mc:Choice Requires="x14">
            <control shapeId="2489" r:id="rId115" name="Check Box 441">
              <controlPr defaultSize="0" autoFill="0" autoLine="0" autoPict="0">
                <anchor moveWithCells="1" sizeWithCells="1">
                  <from>
                    <xdr:col>6</xdr:col>
                    <xdr:colOff>152400</xdr:colOff>
                    <xdr:row>16</xdr:row>
                    <xdr:rowOff>908050</xdr:rowOff>
                  </from>
                  <to>
                    <xdr:col>7</xdr:col>
                    <xdr:colOff>0</xdr:colOff>
                    <xdr:row>16</xdr:row>
                    <xdr:rowOff>1123950</xdr:rowOff>
                  </to>
                </anchor>
              </controlPr>
            </control>
          </mc:Choice>
        </mc:AlternateContent>
        <mc:AlternateContent xmlns:mc="http://schemas.openxmlformats.org/markup-compatibility/2006">
          <mc:Choice Requires="x14">
            <control shapeId="2527" r:id="rId116" name="Check Box 479">
              <controlPr defaultSize="0" autoFill="0" autoLine="0" autoPict="0">
                <anchor moveWithCells="1">
                  <from>
                    <xdr:col>6</xdr:col>
                    <xdr:colOff>0</xdr:colOff>
                    <xdr:row>8</xdr:row>
                    <xdr:rowOff>0</xdr:rowOff>
                  </from>
                  <to>
                    <xdr:col>7</xdr:col>
                    <xdr:colOff>857250</xdr:colOff>
                    <xdr:row>8</xdr:row>
                    <xdr:rowOff>209550</xdr:rowOff>
                  </to>
                </anchor>
              </controlPr>
            </control>
          </mc:Choice>
        </mc:AlternateContent>
        <mc:AlternateContent xmlns:mc="http://schemas.openxmlformats.org/markup-compatibility/2006">
          <mc:Choice Requires="x14">
            <control shapeId="2528" r:id="rId117" name="Check Box 480">
              <controlPr defaultSize="0" autoFill="0" autoLine="0" autoPict="0">
                <anchor moveWithCells="1">
                  <from>
                    <xdr:col>6</xdr:col>
                    <xdr:colOff>0</xdr:colOff>
                    <xdr:row>8</xdr:row>
                    <xdr:rowOff>184150</xdr:rowOff>
                  </from>
                  <to>
                    <xdr:col>7</xdr:col>
                    <xdr:colOff>857250</xdr:colOff>
                    <xdr:row>8</xdr:row>
                    <xdr:rowOff>336550</xdr:rowOff>
                  </to>
                </anchor>
              </controlPr>
            </control>
          </mc:Choice>
        </mc:AlternateContent>
        <mc:AlternateContent xmlns:mc="http://schemas.openxmlformats.org/markup-compatibility/2006">
          <mc:Choice Requires="x14">
            <control shapeId="2529" r:id="rId118" name="Check Box 481">
              <controlPr defaultSize="0" autoFill="0" autoLine="0" autoPict="0">
                <anchor moveWithCells="1">
                  <from>
                    <xdr:col>6</xdr:col>
                    <xdr:colOff>0</xdr:colOff>
                    <xdr:row>8</xdr:row>
                    <xdr:rowOff>336550</xdr:rowOff>
                  </from>
                  <to>
                    <xdr:col>7</xdr:col>
                    <xdr:colOff>857250</xdr:colOff>
                    <xdr:row>8</xdr:row>
                    <xdr:rowOff>495300</xdr:rowOff>
                  </to>
                </anchor>
              </controlPr>
            </control>
          </mc:Choice>
        </mc:AlternateContent>
        <mc:AlternateContent xmlns:mc="http://schemas.openxmlformats.org/markup-compatibility/2006">
          <mc:Choice Requires="x14">
            <control shapeId="2530" r:id="rId119" name="Check Box 482">
              <controlPr defaultSize="0" autoFill="0" autoLine="0" autoPict="0">
                <anchor moveWithCells="1">
                  <from>
                    <xdr:col>6</xdr:col>
                    <xdr:colOff>0</xdr:colOff>
                    <xdr:row>8</xdr:row>
                    <xdr:rowOff>488950</xdr:rowOff>
                  </from>
                  <to>
                    <xdr:col>7</xdr:col>
                    <xdr:colOff>857250</xdr:colOff>
                    <xdr:row>8</xdr:row>
                    <xdr:rowOff>628650</xdr:rowOff>
                  </to>
                </anchor>
              </controlPr>
            </control>
          </mc:Choice>
        </mc:AlternateContent>
        <mc:AlternateContent xmlns:mc="http://schemas.openxmlformats.org/markup-compatibility/2006">
          <mc:Choice Requires="x14">
            <control shapeId="2531" r:id="rId120" name="Check Box 483">
              <controlPr defaultSize="0" autoFill="0" autoLine="0" autoPict="0">
                <anchor moveWithCells="1">
                  <from>
                    <xdr:col>6</xdr:col>
                    <xdr:colOff>0</xdr:colOff>
                    <xdr:row>8</xdr:row>
                    <xdr:rowOff>641350</xdr:rowOff>
                  </from>
                  <to>
                    <xdr:col>7</xdr:col>
                    <xdr:colOff>857250</xdr:colOff>
                    <xdr:row>8</xdr:row>
                    <xdr:rowOff>781050</xdr:rowOff>
                  </to>
                </anchor>
              </controlPr>
            </control>
          </mc:Choice>
        </mc:AlternateContent>
        <mc:AlternateContent xmlns:mc="http://schemas.openxmlformats.org/markup-compatibility/2006">
          <mc:Choice Requires="x14">
            <control shapeId="2532" r:id="rId121" name="Check Box 484">
              <controlPr defaultSize="0" autoFill="0" autoLine="0" autoPict="0">
                <anchor moveWithCells="1">
                  <from>
                    <xdr:col>6</xdr:col>
                    <xdr:colOff>0</xdr:colOff>
                    <xdr:row>8</xdr:row>
                    <xdr:rowOff>755650</xdr:rowOff>
                  </from>
                  <to>
                    <xdr:col>7</xdr:col>
                    <xdr:colOff>857250</xdr:colOff>
                    <xdr:row>8</xdr:row>
                    <xdr:rowOff>971550</xdr:rowOff>
                  </to>
                </anchor>
              </controlPr>
            </control>
          </mc:Choice>
        </mc:AlternateContent>
        <mc:AlternateContent xmlns:mc="http://schemas.openxmlformats.org/markup-compatibility/2006">
          <mc:Choice Requires="x14">
            <control shapeId="2533" r:id="rId122" name="Check Box 485">
              <controlPr defaultSize="0" autoFill="0" autoLine="0" autoPict="0">
                <anchor moveWithCells="1">
                  <from>
                    <xdr:col>6</xdr:col>
                    <xdr:colOff>0</xdr:colOff>
                    <xdr:row>7</xdr:row>
                    <xdr:rowOff>0</xdr:rowOff>
                  </from>
                  <to>
                    <xdr:col>7</xdr:col>
                    <xdr:colOff>857250</xdr:colOff>
                    <xdr:row>7</xdr:row>
                    <xdr:rowOff>209550</xdr:rowOff>
                  </to>
                </anchor>
              </controlPr>
            </control>
          </mc:Choice>
        </mc:AlternateContent>
        <mc:AlternateContent xmlns:mc="http://schemas.openxmlformats.org/markup-compatibility/2006">
          <mc:Choice Requires="x14">
            <control shapeId="2534" r:id="rId123" name="Check Box 486">
              <controlPr defaultSize="0" autoFill="0" autoLine="0" autoPict="0">
                <anchor moveWithCells="1">
                  <from>
                    <xdr:col>6</xdr:col>
                    <xdr:colOff>0</xdr:colOff>
                    <xdr:row>7</xdr:row>
                    <xdr:rowOff>184150</xdr:rowOff>
                  </from>
                  <to>
                    <xdr:col>7</xdr:col>
                    <xdr:colOff>857250</xdr:colOff>
                    <xdr:row>7</xdr:row>
                    <xdr:rowOff>336550</xdr:rowOff>
                  </to>
                </anchor>
              </controlPr>
            </control>
          </mc:Choice>
        </mc:AlternateContent>
        <mc:AlternateContent xmlns:mc="http://schemas.openxmlformats.org/markup-compatibility/2006">
          <mc:Choice Requires="x14">
            <control shapeId="2535" r:id="rId124" name="Check Box 487">
              <controlPr defaultSize="0" autoFill="0" autoLine="0" autoPict="0">
                <anchor moveWithCells="1">
                  <from>
                    <xdr:col>6</xdr:col>
                    <xdr:colOff>0</xdr:colOff>
                    <xdr:row>7</xdr:row>
                    <xdr:rowOff>336550</xdr:rowOff>
                  </from>
                  <to>
                    <xdr:col>7</xdr:col>
                    <xdr:colOff>857250</xdr:colOff>
                    <xdr:row>7</xdr:row>
                    <xdr:rowOff>495300</xdr:rowOff>
                  </to>
                </anchor>
              </controlPr>
            </control>
          </mc:Choice>
        </mc:AlternateContent>
        <mc:AlternateContent xmlns:mc="http://schemas.openxmlformats.org/markup-compatibility/2006">
          <mc:Choice Requires="x14">
            <control shapeId="2536" r:id="rId125" name="Check Box 488">
              <controlPr defaultSize="0" autoFill="0" autoLine="0" autoPict="0">
                <anchor moveWithCells="1">
                  <from>
                    <xdr:col>6</xdr:col>
                    <xdr:colOff>0</xdr:colOff>
                    <xdr:row>7</xdr:row>
                    <xdr:rowOff>488950</xdr:rowOff>
                  </from>
                  <to>
                    <xdr:col>7</xdr:col>
                    <xdr:colOff>857250</xdr:colOff>
                    <xdr:row>7</xdr:row>
                    <xdr:rowOff>628650</xdr:rowOff>
                  </to>
                </anchor>
              </controlPr>
            </control>
          </mc:Choice>
        </mc:AlternateContent>
        <mc:AlternateContent xmlns:mc="http://schemas.openxmlformats.org/markup-compatibility/2006">
          <mc:Choice Requires="x14">
            <control shapeId="2537" r:id="rId126" name="Check Box 489">
              <controlPr defaultSize="0" autoFill="0" autoLine="0" autoPict="0">
                <anchor moveWithCells="1">
                  <from>
                    <xdr:col>6</xdr:col>
                    <xdr:colOff>0</xdr:colOff>
                    <xdr:row>7</xdr:row>
                    <xdr:rowOff>641350</xdr:rowOff>
                  </from>
                  <to>
                    <xdr:col>7</xdr:col>
                    <xdr:colOff>857250</xdr:colOff>
                    <xdr:row>7</xdr:row>
                    <xdr:rowOff>781050</xdr:rowOff>
                  </to>
                </anchor>
              </controlPr>
            </control>
          </mc:Choice>
        </mc:AlternateContent>
        <mc:AlternateContent xmlns:mc="http://schemas.openxmlformats.org/markup-compatibility/2006">
          <mc:Choice Requires="x14">
            <control shapeId="2538" r:id="rId127" name="Check Box 490">
              <controlPr defaultSize="0" autoFill="0" autoLine="0" autoPict="0">
                <anchor moveWithCells="1">
                  <from>
                    <xdr:col>6</xdr:col>
                    <xdr:colOff>0</xdr:colOff>
                    <xdr:row>7</xdr:row>
                    <xdr:rowOff>755650</xdr:rowOff>
                  </from>
                  <to>
                    <xdr:col>7</xdr:col>
                    <xdr:colOff>857250</xdr:colOff>
                    <xdr:row>7</xdr:row>
                    <xdr:rowOff>971550</xdr:rowOff>
                  </to>
                </anchor>
              </controlPr>
            </control>
          </mc:Choice>
        </mc:AlternateContent>
        <mc:AlternateContent xmlns:mc="http://schemas.openxmlformats.org/markup-compatibility/2006">
          <mc:Choice Requires="x14">
            <control shapeId="2539" r:id="rId128" name="Check Box 491">
              <controlPr defaultSize="0" autoFill="0" autoLine="0" autoPict="0">
                <anchor moveWithCells="1">
                  <from>
                    <xdr:col>6</xdr:col>
                    <xdr:colOff>0</xdr:colOff>
                    <xdr:row>6</xdr:row>
                    <xdr:rowOff>0</xdr:rowOff>
                  </from>
                  <to>
                    <xdr:col>7</xdr:col>
                    <xdr:colOff>857250</xdr:colOff>
                    <xdr:row>6</xdr:row>
                    <xdr:rowOff>209550</xdr:rowOff>
                  </to>
                </anchor>
              </controlPr>
            </control>
          </mc:Choice>
        </mc:AlternateContent>
        <mc:AlternateContent xmlns:mc="http://schemas.openxmlformats.org/markup-compatibility/2006">
          <mc:Choice Requires="x14">
            <control shapeId="2540" r:id="rId129" name="Check Box 492">
              <controlPr defaultSize="0" autoFill="0" autoLine="0" autoPict="0">
                <anchor moveWithCells="1">
                  <from>
                    <xdr:col>6</xdr:col>
                    <xdr:colOff>0</xdr:colOff>
                    <xdr:row>6</xdr:row>
                    <xdr:rowOff>184150</xdr:rowOff>
                  </from>
                  <to>
                    <xdr:col>7</xdr:col>
                    <xdr:colOff>857250</xdr:colOff>
                    <xdr:row>6</xdr:row>
                    <xdr:rowOff>336550</xdr:rowOff>
                  </to>
                </anchor>
              </controlPr>
            </control>
          </mc:Choice>
        </mc:AlternateContent>
        <mc:AlternateContent xmlns:mc="http://schemas.openxmlformats.org/markup-compatibility/2006">
          <mc:Choice Requires="x14">
            <control shapeId="2541" r:id="rId130" name="Check Box 493">
              <controlPr defaultSize="0" autoFill="0" autoLine="0" autoPict="0">
                <anchor moveWithCells="1">
                  <from>
                    <xdr:col>6</xdr:col>
                    <xdr:colOff>0</xdr:colOff>
                    <xdr:row>6</xdr:row>
                    <xdr:rowOff>336550</xdr:rowOff>
                  </from>
                  <to>
                    <xdr:col>7</xdr:col>
                    <xdr:colOff>857250</xdr:colOff>
                    <xdr:row>6</xdr:row>
                    <xdr:rowOff>495300</xdr:rowOff>
                  </to>
                </anchor>
              </controlPr>
            </control>
          </mc:Choice>
        </mc:AlternateContent>
        <mc:AlternateContent xmlns:mc="http://schemas.openxmlformats.org/markup-compatibility/2006">
          <mc:Choice Requires="x14">
            <control shapeId="2542" r:id="rId131" name="Check Box 494">
              <controlPr defaultSize="0" autoFill="0" autoLine="0" autoPict="0">
                <anchor moveWithCells="1">
                  <from>
                    <xdr:col>6</xdr:col>
                    <xdr:colOff>0</xdr:colOff>
                    <xdr:row>6</xdr:row>
                    <xdr:rowOff>488950</xdr:rowOff>
                  </from>
                  <to>
                    <xdr:col>7</xdr:col>
                    <xdr:colOff>857250</xdr:colOff>
                    <xdr:row>6</xdr:row>
                    <xdr:rowOff>628650</xdr:rowOff>
                  </to>
                </anchor>
              </controlPr>
            </control>
          </mc:Choice>
        </mc:AlternateContent>
        <mc:AlternateContent xmlns:mc="http://schemas.openxmlformats.org/markup-compatibility/2006">
          <mc:Choice Requires="x14">
            <control shapeId="2543" r:id="rId132" name="Check Box 495">
              <controlPr defaultSize="0" autoFill="0" autoLine="0" autoPict="0">
                <anchor moveWithCells="1">
                  <from>
                    <xdr:col>6</xdr:col>
                    <xdr:colOff>0</xdr:colOff>
                    <xdr:row>6</xdr:row>
                    <xdr:rowOff>641350</xdr:rowOff>
                  </from>
                  <to>
                    <xdr:col>7</xdr:col>
                    <xdr:colOff>857250</xdr:colOff>
                    <xdr:row>6</xdr:row>
                    <xdr:rowOff>781050</xdr:rowOff>
                  </to>
                </anchor>
              </controlPr>
            </control>
          </mc:Choice>
        </mc:AlternateContent>
        <mc:AlternateContent xmlns:mc="http://schemas.openxmlformats.org/markup-compatibility/2006">
          <mc:Choice Requires="x14">
            <control shapeId="2544" r:id="rId133" name="Check Box 496">
              <controlPr defaultSize="0" autoFill="0" autoLine="0" autoPict="0">
                <anchor moveWithCells="1">
                  <from>
                    <xdr:col>6</xdr:col>
                    <xdr:colOff>0</xdr:colOff>
                    <xdr:row>6</xdr:row>
                    <xdr:rowOff>755650</xdr:rowOff>
                  </from>
                  <to>
                    <xdr:col>7</xdr:col>
                    <xdr:colOff>857250</xdr:colOff>
                    <xdr:row>6</xdr:row>
                    <xdr:rowOff>971550</xdr:rowOff>
                  </to>
                </anchor>
              </controlPr>
            </control>
          </mc:Choice>
        </mc:AlternateContent>
        <mc:AlternateContent xmlns:mc="http://schemas.openxmlformats.org/markup-compatibility/2006">
          <mc:Choice Requires="x14">
            <control shapeId="2563" r:id="rId134" name="Check Box 515">
              <controlPr defaultSize="0" autoFill="0" autoLine="0" autoPict="0">
                <anchor moveWithCells="1">
                  <from>
                    <xdr:col>6</xdr:col>
                    <xdr:colOff>0</xdr:colOff>
                    <xdr:row>11</xdr:row>
                    <xdr:rowOff>0</xdr:rowOff>
                  </from>
                  <to>
                    <xdr:col>7</xdr:col>
                    <xdr:colOff>6350</xdr:colOff>
                    <xdr:row>11</xdr:row>
                    <xdr:rowOff>222250</xdr:rowOff>
                  </to>
                </anchor>
              </controlPr>
            </control>
          </mc:Choice>
        </mc:AlternateContent>
        <mc:AlternateContent xmlns:mc="http://schemas.openxmlformats.org/markup-compatibility/2006">
          <mc:Choice Requires="x14">
            <control shapeId="2564" r:id="rId135" name="Check Box 516">
              <controlPr defaultSize="0" autoFill="0" autoLine="0" autoPict="0">
                <anchor moveWithCells="1">
                  <from>
                    <xdr:col>6</xdr:col>
                    <xdr:colOff>0</xdr:colOff>
                    <xdr:row>11</xdr:row>
                    <xdr:rowOff>184150</xdr:rowOff>
                  </from>
                  <to>
                    <xdr:col>7</xdr:col>
                    <xdr:colOff>6350</xdr:colOff>
                    <xdr:row>11</xdr:row>
                    <xdr:rowOff>330200</xdr:rowOff>
                  </to>
                </anchor>
              </controlPr>
            </control>
          </mc:Choice>
        </mc:AlternateContent>
        <mc:AlternateContent xmlns:mc="http://schemas.openxmlformats.org/markup-compatibility/2006">
          <mc:Choice Requires="x14">
            <control shapeId="2565" r:id="rId136" name="Check Box 517">
              <controlPr defaultSize="0" autoFill="0" autoLine="0" autoPict="0">
                <anchor moveWithCells="1">
                  <from>
                    <xdr:col>6</xdr:col>
                    <xdr:colOff>0</xdr:colOff>
                    <xdr:row>11</xdr:row>
                    <xdr:rowOff>330200</xdr:rowOff>
                  </from>
                  <to>
                    <xdr:col>7</xdr:col>
                    <xdr:colOff>6350</xdr:colOff>
                    <xdr:row>11</xdr:row>
                    <xdr:rowOff>476250</xdr:rowOff>
                  </to>
                </anchor>
              </controlPr>
            </control>
          </mc:Choice>
        </mc:AlternateContent>
        <mc:AlternateContent xmlns:mc="http://schemas.openxmlformats.org/markup-compatibility/2006">
          <mc:Choice Requires="x14">
            <control shapeId="2566" r:id="rId137" name="Check Box 518">
              <controlPr defaultSize="0" autoFill="0" autoLine="0" autoPict="0">
                <anchor moveWithCells="1">
                  <from>
                    <xdr:col>6</xdr:col>
                    <xdr:colOff>0</xdr:colOff>
                    <xdr:row>11</xdr:row>
                    <xdr:rowOff>488950</xdr:rowOff>
                  </from>
                  <to>
                    <xdr:col>7</xdr:col>
                    <xdr:colOff>6350</xdr:colOff>
                    <xdr:row>11</xdr:row>
                    <xdr:rowOff>628650</xdr:rowOff>
                  </to>
                </anchor>
              </controlPr>
            </control>
          </mc:Choice>
        </mc:AlternateContent>
        <mc:AlternateContent xmlns:mc="http://schemas.openxmlformats.org/markup-compatibility/2006">
          <mc:Choice Requires="x14">
            <control shapeId="2567" r:id="rId138" name="Check Box 519">
              <controlPr defaultSize="0" autoFill="0" autoLine="0" autoPict="0">
                <anchor moveWithCells="1">
                  <from>
                    <xdr:col>6</xdr:col>
                    <xdr:colOff>0</xdr:colOff>
                    <xdr:row>11</xdr:row>
                    <xdr:rowOff>641350</xdr:rowOff>
                  </from>
                  <to>
                    <xdr:col>7</xdr:col>
                    <xdr:colOff>6350</xdr:colOff>
                    <xdr:row>11</xdr:row>
                    <xdr:rowOff>787400</xdr:rowOff>
                  </to>
                </anchor>
              </controlPr>
            </control>
          </mc:Choice>
        </mc:AlternateContent>
        <mc:AlternateContent xmlns:mc="http://schemas.openxmlformats.org/markup-compatibility/2006">
          <mc:Choice Requires="x14">
            <control shapeId="2568" r:id="rId139" name="Check Box 520">
              <controlPr defaultSize="0" autoFill="0" autoLine="0" autoPict="0">
                <anchor moveWithCells="1">
                  <from>
                    <xdr:col>6</xdr:col>
                    <xdr:colOff>0</xdr:colOff>
                    <xdr:row>11</xdr:row>
                    <xdr:rowOff>755650</xdr:rowOff>
                  </from>
                  <to>
                    <xdr:col>7</xdr:col>
                    <xdr:colOff>6350</xdr:colOff>
                    <xdr:row>11</xdr:row>
                    <xdr:rowOff>971550</xdr:rowOff>
                  </to>
                </anchor>
              </controlPr>
            </control>
          </mc:Choice>
        </mc:AlternateContent>
        <mc:AlternateContent xmlns:mc="http://schemas.openxmlformats.org/markup-compatibility/2006">
          <mc:Choice Requires="x14">
            <control shapeId="2605" r:id="rId140" name="Check Box 557">
              <controlPr defaultSize="0" autoFill="0" autoLine="0" autoPict="0">
                <anchor moveWithCells="1" sizeWithCells="1">
                  <from>
                    <xdr:col>6</xdr:col>
                    <xdr:colOff>0</xdr:colOff>
                    <xdr:row>12</xdr:row>
                    <xdr:rowOff>0</xdr:rowOff>
                  </from>
                  <to>
                    <xdr:col>7</xdr:col>
                    <xdr:colOff>0</xdr:colOff>
                    <xdr:row>12</xdr:row>
                    <xdr:rowOff>222250</xdr:rowOff>
                  </to>
                </anchor>
              </controlPr>
            </control>
          </mc:Choice>
        </mc:AlternateContent>
        <mc:AlternateContent xmlns:mc="http://schemas.openxmlformats.org/markup-compatibility/2006">
          <mc:Choice Requires="x14">
            <control shapeId="2606" r:id="rId141" name="Check Box 558">
              <controlPr defaultSize="0" autoFill="0" autoLine="0" autoPict="0">
                <anchor moveWithCells="1" sizeWithCells="1">
                  <from>
                    <xdr:col>6</xdr:col>
                    <xdr:colOff>0</xdr:colOff>
                    <xdr:row>12</xdr:row>
                    <xdr:rowOff>184150</xdr:rowOff>
                  </from>
                  <to>
                    <xdr:col>6</xdr:col>
                    <xdr:colOff>838200</xdr:colOff>
                    <xdr:row>12</xdr:row>
                    <xdr:rowOff>330200</xdr:rowOff>
                  </to>
                </anchor>
              </controlPr>
            </control>
          </mc:Choice>
        </mc:AlternateContent>
        <mc:AlternateContent xmlns:mc="http://schemas.openxmlformats.org/markup-compatibility/2006">
          <mc:Choice Requires="x14">
            <control shapeId="2607" r:id="rId142" name="Check Box 559">
              <controlPr defaultSize="0" autoFill="0" autoLine="0" autoPict="0">
                <anchor moveWithCells="1" sizeWithCells="1">
                  <from>
                    <xdr:col>6</xdr:col>
                    <xdr:colOff>0</xdr:colOff>
                    <xdr:row>12</xdr:row>
                    <xdr:rowOff>330200</xdr:rowOff>
                  </from>
                  <to>
                    <xdr:col>7</xdr:col>
                    <xdr:colOff>0</xdr:colOff>
                    <xdr:row>12</xdr:row>
                    <xdr:rowOff>476250</xdr:rowOff>
                  </to>
                </anchor>
              </controlPr>
            </control>
          </mc:Choice>
        </mc:AlternateContent>
        <mc:AlternateContent xmlns:mc="http://schemas.openxmlformats.org/markup-compatibility/2006">
          <mc:Choice Requires="x14">
            <control shapeId="2608" r:id="rId143" name="Check Box 560">
              <controlPr defaultSize="0" autoFill="0" autoLine="0" autoPict="0">
                <anchor moveWithCells="1" sizeWithCells="1">
                  <from>
                    <xdr:col>6</xdr:col>
                    <xdr:colOff>0</xdr:colOff>
                    <xdr:row>12</xdr:row>
                    <xdr:rowOff>488950</xdr:rowOff>
                  </from>
                  <to>
                    <xdr:col>6</xdr:col>
                    <xdr:colOff>838200</xdr:colOff>
                    <xdr:row>12</xdr:row>
                    <xdr:rowOff>628650</xdr:rowOff>
                  </to>
                </anchor>
              </controlPr>
            </control>
          </mc:Choice>
        </mc:AlternateContent>
        <mc:AlternateContent xmlns:mc="http://schemas.openxmlformats.org/markup-compatibility/2006">
          <mc:Choice Requires="x14">
            <control shapeId="2609" r:id="rId144" name="Check Box 561">
              <controlPr defaultSize="0" autoFill="0" autoLine="0" autoPict="0">
                <anchor moveWithCells="1" sizeWithCells="1">
                  <from>
                    <xdr:col>6</xdr:col>
                    <xdr:colOff>0</xdr:colOff>
                    <xdr:row>12</xdr:row>
                    <xdr:rowOff>641350</xdr:rowOff>
                  </from>
                  <to>
                    <xdr:col>7</xdr:col>
                    <xdr:colOff>0</xdr:colOff>
                    <xdr:row>12</xdr:row>
                    <xdr:rowOff>787400</xdr:rowOff>
                  </to>
                </anchor>
              </controlPr>
            </control>
          </mc:Choice>
        </mc:AlternateContent>
        <mc:AlternateContent xmlns:mc="http://schemas.openxmlformats.org/markup-compatibility/2006">
          <mc:Choice Requires="x14">
            <control shapeId="2610" r:id="rId145" name="Check Box 562">
              <controlPr defaultSize="0" autoFill="0" autoLine="0" autoPict="0">
                <anchor moveWithCells="1" sizeWithCells="1">
                  <from>
                    <xdr:col>6</xdr:col>
                    <xdr:colOff>0</xdr:colOff>
                    <xdr:row>12</xdr:row>
                    <xdr:rowOff>755650</xdr:rowOff>
                  </from>
                  <to>
                    <xdr:col>6</xdr:col>
                    <xdr:colOff>838200</xdr:colOff>
                    <xdr:row>12</xdr:row>
                    <xdr:rowOff>971550</xdr:rowOff>
                  </to>
                </anchor>
              </controlPr>
            </control>
          </mc:Choice>
        </mc:AlternateContent>
        <mc:AlternateContent xmlns:mc="http://schemas.openxmlformats.org/markup-compatibility/2006">
          <mc:Choice Requires="x14">
            <control shapeId="2611" r:id="rId146" name="Check Box 563">
              <controlPr defaultSize="0" autoFill="0" autoLine="0" autoPict="0">
                <anchor moveWithCells="1" sizeWithCells="1">
                  <from>
                    <xdr:col>6</xdr:col>
                    <xdr:colOff>0</xdr:colOff>
                    <xdr:row>13</xdr:row>
                    <xdr:rowOff>0</xdr:rowOff>
                  </from>
                  <to>
                    <xdr:col>7</xdr:col>
                    <xdr:colOff>0</xdr:colOff>
                    <xdr:row>13</xdr:row>
                    <xdr:rowOff>222250</xdr:rowOff>
                  </to>
                </anchor>
              </controlPr>
            </control>
          </mc:Choice>
        </mc:AlternateContent>
        <mc:AlternateContent xmlns:mc="http://schemas.openxmlformats.org/markup-compatibility/2006">
          <mc:Choice Requires="x14">
            <control shapeId="2612" r:id="rId147" name="Check Box 564">
              <controlPr defaultSize="0" autoFill="0" autoLine="0" autoPict="0">
                <anchor moveWithCells="1" sizeWithCells="1">
                  <from>
                    <xdr:col>6</xdr:col>
                    <xdr:colOff>0</xdr:colOff>
                    <xdr:row>13</xdr:row>
                    <xdr:rowOff>184150</xdr:rowOff>
                  </from>
                  <to>
                    <xdr:col>6</xdr:col>
                    <xdr:colOff>838200</xdr:colOff>
                    <xdr:row>13</xdr:row>
                    <xdr:rowOff>330200</xdr:rowOff>
                  </to>
                </anchor>
              </controlPr>
            </control>
          </mc:Choice>
        </mc:AlternateContent>
        <mc:AlternateContent xmlns:mc="http://schemas.openxmlformats.org/markup-compatibility/2006">
          <mc:Choice Requires="x14">
            <control shapeId="2613" r:id="rId148" name="Check Box 565">
              <controlPr defaultSize="0" autoFill="0" autoLine="0" autoPict="0">
                <anchor moveWithCells="1" sizeWithCells="1">
                  <from>
                    <xdr:col>6</xdr:col>
                    <xdr:colOff>0</xdr:colOff>
                    <xdr:row>13</xdr:row>
                    <xdr:rowOff>330200</xdr:rowOff>
                  </from>
                  <to>
                    <xdr:col>7</xdr:col>
                    <xdr:colOff>0</xdr:colOff>
                    <xdr:row>13</xdr:row>
                    <xdr:rowOff>476250</xdr:rowOff>
                  </to>
                </anchor>
              </controlPr>
            </control>
          </mc:Choice>
        </mc:AlternateContent>
        <mc:AlternateContent xmlns:mc="http://schemas.openxmlformats.org/markup-compatibility/2006">
          <mc:Choice Requires="x14">
            <control shapeId="2614" r:id="rId149" name="Check Box 566">
              <controlPr defaultSize="0" autoFill="0" autoLine="0" autoPict="0">
                <anchor moveWithCells="1" sizeWithCells="1">
                  <from>
                    <xdr:col>6</xdr:col>
                    <xdr:colOff>0</xdr:colOff>
                    <xdr:row>13</xdr:row>
                    <xdr:rowOff>488950</xdr:rowOff>
                  </from>
                  <to>
                    <xdr:col>6</xdr:col>
                    <xdr:colOff>838200</xdr:colOff>
                    <xdr:row>13</xdr:row>
                    <xdr:rowOff>628650</xdr:rowOff>
                  </to>
                </anchor>
              </controlPr>
            </control>
          </mc:Choice>
        </mc:AlternateContent>
        <mc:AlternateContent xmlns:mc="http://schemas.openxmlformats.org/markup-compatibility/2006">
          <mc:Choice Requires="x14">
            <control shapeId="2615" r:id="rId150" name="Check Box 567">
              <controlPr defaultSize="0" autoFill="0" autoLine="0" autoPict="0">
                <anchor moveWithCells="1" sizeWithCells="1">
                  <from>
                    <xdr:col>6</xdr:col>
                    <xdr:colOff>0</xdr:colOff>
                    <xdr:row>13</xdr:row>
                    <xdr:rowOff>641350</xdr:rowOff>
                  </from>
                  <to>
                    <xdr:col>7</xdr:col>
                    <xdr:colOff>0</xdr:colOff>
                    <xdr:row>13</xdr:row>
                    <xdr:rowOff>787400</xdr:rowOff>
                  </to>
                </anchor>
              </controlPr>
            </control>
          </mc:Choice>
        </mc:AlternateContent>
        <mc:AlternateContent xmlns:mc="http://schemas.openxmlformats.org/markup-compatibility/2006">
          <mc:Choice Requires="x14">
            <control shapeId="2616" r:id="rId151" name="Check Box 568">
              <controlPr defaultSize="0" autoFill="0" autoLine="0" autoPict="0">
                <anchor moveWithCells="1" sizeWithCells="1">
                  <from>
                    <xdr:col>6</xdr:col>
                    <xdr:colOff>0</xdr:colOff>
                    <xdr:row>13</xdr:row>
                    <xdr:rowOff>755650</xdr:rowOff>
                  </from>
                  <to>
                    <xdr:col>6</xdr:col>
                    <xdr:colOff>838200</xdr:colOff>
                    <xdr:row>13</xdr:row>
                    <xdr:rowOff>971550</xdr:rowOff>
                  </to>
                </anchor>
              </controlPr>
            </control>
          </mc:Choice>
        </mc:AlternateContent>
        <mc:AlternateContent xmlns:mc="http://schemas.openxmlformats.org/markup-compatibility/2006">
          <mc:Choice Requires="x14">
            <control shapeId="2617" r:id="rId152" name="Check Box 569">
              <controlPr defaultSize="0" autoFill="0" autoLine="0" autoPict="0">
                <anchor moveWithCells="1" sizeWithCells="1">
                  <from>
                    <xdr:col>6</xdr:col>
                    <xdr:colOff>0</xdr:colOff>
                    <xdr:row>14</xdr:row>
                    <xdr:rowOff>0</xdr:rowOff>
                  </from>
                  <to>
                    <xdr:col>7</xdr:col>
                    <xdr:colOff>0</xdr:colOff>
                    <xdr:row>14</xdr:row>
                    <xdr:rowOff>222250</xdr:rowOff>
                  </to>
                </anchor>
              </controlPr>
            </control>
          </mc:Choice>
        </mc:AlternateContent>
        <mc:AlternateContent xmlns:mc="http://schemas.openxmlformats.org/markup-compatibility/2006">
          <mc:Choice Requires="x14">
            <control shapeId="2618" r:id="rId153" name="Check Box 570">
              <controlPr defaultSize="0" autoFill="0" autoLine="0" autoPict="0">
                <anchor moveWithCells="1" sizeWithCells="1">
                  <from>
                    <xdr:col>6</xdr:col>
                    <xdr:colOff>0</xdr:colOff>
                    <xdr:row>14</xdr:row>
                    <xdr:rowOff>184150</xdr:rowOff>
                  </from>
                  <to>
                    <xdr:col>6</xdr:col>
                    <xdr:colOff>838200</xdr:colOff>
                    <xdr:row>14</xdr:row>
                    <xdr:rowOff>330200</xdr:rowOff>
                  </to>
                </anchor>
              </controlPr>
            </control>
          </mc:Choice>
        </mc:AlternateContent>
        <mc:AlternateContent xmlns:mc="http://schemas.openxmlformats.org/markup-compatibility/2006">
          <mc:Choice Requires="x14">
            <control shapeId="2619" r:id="rId154" name="Check Box 571">
              <controlPr defaultSize="0" autoFill="0" autoLine="0" autoPict="0">
                <anchor moveWithCells="1" sizeWithCells="1">
                  <from>
                    <xdr:col>6</xdr:col>
                    <xdr:colOff>0</xdr:colOff>
                    <xdr:row>14</xdr:row>
                    <xdr:rowOff>330200</xdr:rowOff>
                  </from>
                  <to>
                    <xdr:col>7</xdr:col>
                    <xdr:colOff>0</xdr:colOff>
                    <xdr:row>14</xdr:row>
                    <xdr:rowOff>476250</xdr:rowOff>
                  </to>
                </anchor>
              </controlPr>
            </control>
          </mc:Choice>
        </mc:AlternateContent>
        <mc:AlternateContent xmlns:mc="http://schemas.openxmlformats.org/markup-compatibility/2006">
          <mc:Choice Requires="x14">
            <control shapeId="2620" r:id="rId155" name="Check Box 572">
              <controlPr defaultSize="0" autoFill="0" autoLine="0" autoPict="0">
                <anchor moveWithCells="1" sizeWithCells="1">
                  <from>
                    <xdr:col>6</xdr:col>
                    <xdr:colOff>0</xdr:colOff>
                    <xdr:row>14</xdr:row>
                    <xdr:rowOff>488950</xdr:rowOff>
                  </from>
                  <to>
                    <xdr:col>6</xdr:col>
                    <xdr:colOff>838200</xdr:colOff>
                    <xdr:row>14</xdr:row>
                    <xdr:rowOff>628650</xdr:rowOff>
                  </to>
                </anchor>
              </controlPr>
            </control>
          </mc:Choice>
        </mc:AlternateContent>
        <mc:AlternateContent xmlns:mc="http://schemas.openxmlformats.org/markup-compatibility/2006">
          <mc:Choice Requires="x14">
            <control shapeId="2621" r:id="rId156" name="Check Box 573">
              <controlPr defaultSize="0" autoFill="0" autoLine="0" autoPict="0">
                <anchor moveWithCells="1" sizeWithCells="1">
                  <from>
                    <xdr:col>6</xdr:col>
                    <xdr:colOff>0</xdr:colOff>
                    <xdr:row>14</xdr:row>
                    <xdr:rowOff>641350</xdr:rowOff>
                  </from>
                  <to>
                    <xdr:col>7</xdr:col>
                    <xdr:colOff>0</xdr:colOff>
                    <xdr:row>14</xdr:row>
                    <xdr:rowOff>787400</xdr:rowOff>
                  </to>
                </anchor>
              </controlPr>
            </control>
          </mc:Choice>
        </mc:AlternateContent>
        <mc:AlternateContent xmlns:mc="http://schemas.openxmlformats.org/markup-compatibility/2006">
          <mc:Choice Requires="x14">
            <control shapeId="2622" r:id="rId157" name="Check Box 574">
              <controlPr defaultSize="0" autoFill="0" autoLine="0" autoPict="0">
                <anchor moveWithCells="1" sizeWithCells="1">
                  <from>
                    <xdr:col>6</xdr:col>
                    <xdr:colOff>0</xdr:colOff>
                    <xdr:row>14</xdr:row>
                    <xdr:rowOff>755650</xdr:rowOff>
                  </from>
                  <to>
                    <xdr:col>6</xdr:col>
                    <xdr:colOff>838200</xdr:colOff>
                    <xdr:row>14</xdr:row>
                    <xdr:rowOff>971550</xdr:rowOff>
                  </to>
                </anchor>
              </controlPr>
            </control>
          </mc:Choice>
        </mc:AlternateContent>
        <mc:AlternateContent xmlns:mc="http://schemas.openxmlformats.org/markup-compatibility/2006">
          <mc:Choice Requires="x14">
            <control shapeId="2623" r:id="rId158" name="Check Box 575">
              <controlPr defaultSize="0" autoFill="0" autoLine="0" autoPict="0">
                <anchor moveWithCells="1" sizeWithCells="1">
                  <from>
                    <xdr:col>6</xdr:col>
                    <xdr:colOff>0</xdr:colOff>
                    <xdr:row>15</xdr:row>
                    <xdr:rowOff>0</xdr:rowOff>
                  </from>
                  <to>
                    <xdr:col>7</xdr:col>
                    <xdr:colOff>0</xdr:colOff>
                    <xdr:row>15</xdr:row>
                    <xdr:rowOff>222250</xdr:rowOff>
                  </to>
                </anchor>
              </controlPr>
            </control>
          </mc:Choice>
        </mc:AlternateContent>
        <mc:AlternateContent xmlns:mc="http://schemas.openxmlformats.org/markup-compatibility/2006">
          <mc:Choice Requires="x14">
            <control shapeId="2624" r:id="rId159" name="Check Box 576">
              <controlPr defaultSize="0" autoFill="0" autoLine="0" autoPict="0">
                <anchor moveWithCells="1" sizeWithCells="1">
                  <from>
                    <xdr:col>6</xdr:col>
                    <xdr:colOff>0</xdr:colOff>
                    <xdr:row>15</xdr:row>
                    <xdr:rowOff>184150</xdr:rowOff>
                  </from>
                  <to>
                    <xdr:col>6</xdr:col>
                    <xdr:colOff>838200</xdr:colOff>
                    <xdr:row>15</xdr:row>
                    <xdr:rowOff>330200</xdr:rowOff>
                  </to>
                </anchor>
              </controlPr>
            </control>
          </mc:Choice>
        </mc:AlternateContent>
        <mc:AlternateContent xmlns:mc="http://schemas.openxmlformats.org/markup-compatibility/2006">
          <mc:Choice Requires="x14">
            <control shapeId="2625" r:id="rId160" name="Check Box 577">
              <controlPr defaultSize="0" autoFill="0" autoLine="0" autoPict="0">
                <anchor moveWithCells="1" sizeWithCells="1">
                  <from>
                    <xdr:col>6</xdr:col>
                    <xdr:colOff>0</xdr:colOff>
                    <xdr:row>15</xdr:row>
                    <xdr:rowOff>330200</xdr:rowOff>
                  </from>
                  <to>
                    <xdr:col>7</xdr:col>
                    <xdr:colOff>0</xdr:colOff>
                    <xdr:row>15</xdr:row>
                    <xdr:rowOff>476250</xdr:rowOff>
                  </to>
                </anchor>
              </controlPr>
            </control>
          </mc:Choice>
        </mc:AlternateContent>
        <mc:AlternateContent xmlns:mc="http://schemas.openxmlformats.org/markup-compatibility/2006">
          <mc:Choice Requires="x14">
            <control shapeId="2626" r:id="rId161" name="Check Box 578">
              <controlPr defaultSize="0" autoFill="0" autoLine="0" autoPict="0">
                <anchor moveWithCells="1" sizeWithCells="1">
                  <from>
                    <xdr:col>6</xdr:col>
                    <xdr:colOff>0</xdr:colOff>
                    <xdr:row>15</xdr:row>
                    <xdr:rowOff>488950</xdr:rowOff>
                  </from>
                  <to>
                    <xdr:col>6</xdr:col>
                    <xdr:colOff>838200</xdr:colOff>
                    <xdr:row>15</xdr:row>
                    <xdr:rowOff>628650</xdr:rowOff>
                  </to>
                </anchor>
              </controlPr>
            </control>
          </mc:Choice>
        </mc:AlternateContent>
        <mc:AlternateContent xmlns:mc="http://schemas.openxmlformats.org/markup-compatibility/2006">
          <mc:Choice Requires="x14">
            <control shapeId="2627" r:id="rId162" name="Check Box 579">
              <controlPr defaultSize="0" autoFill="0" autoLine="0" autoPict="0">
                <anchor moveWithCells="1" sizeWithCells="1">
                  <from>
                    <xdr:col>6</xdr:col>
                    <xdr:colOff>0</xdr:colOff>
                    <xdr:row>15</xdr:row>
                    <xdr:rowOff>641350</xdr:rowOff>
                  </from>
                  <to>
                    <xdr:col>7</xdr:col>
                    <xdr:colOff>0</xdr:colOff>
                    <xdr:row>15</xdr:row>
                    <xdr:rowOff>787400</xdr:rowOff>
                  </to>
                </anchor>
              </controlPr>
            </control>
          </mc:Choice>
        </mc:AlternateContent>
        <mc:AlternateContent xmlns:mc="http://schemas.openxmlformats.org/markup-compatibility/2006">
          <mc:Choice Requires="x14">
            <control shapeId="2628" r:id="rId163" name="Check Box 580">
              <controlPr defaultSize="0" autoFill="0" autoLine="0" autoPict="0">
                <anchor moveWithCells="1" sizeWithCells="1">
                  <from>
                    <xdr:col>6</xdr:col>
                    <xdr:colOff>0</xdr:colOff>
                    <xdr:row>15</xdr:row>
                    <xdr:rowOff>755650</xdr:rowOff>
                  </from>
                  <to>
                    <xdr:col>6</xdr:col>
                    <xdr:colOff>838200</xdr:colOff>
                    <xdr:row>15</xdr:row>
                    <xdr:rowOff>971550</xdr:rowOff>
                  </to>
                </anchor>
              </controlPr>
            </control>
          </mc:Choice>
        </mc:AlternateContent>
        <mc:AlternateContent xmlns:mc="http://schemas.openxmlformats.org/markup-compatibility/2006">
          <mc:Choice Requires="x14">
            <control shapeId="2629" r:id="rId164" name="Check Box 581">
              <controlPr defaultSize="0" autoFill="0" autoLine="0" autoPict="0">
                <anchor moveWithCells="1" sizeWithCells="1">
                  <from>
                    <xdr:col>6</xdr:col>
                    <xdr:colOff>152400</xdr:colOff>
                    <xdr:row>16</xdr:row>
                    <xdr:rowOff>152400</xdr:rowOff>
                  </from>
                  <to>
                    <xdr:col>7</xdr:col>
                    <xdr:colOff>0</xdr:colOff>
                    <xdr:row>16</xdr:row>
                    <xdr:rowOff>374650</xdr:rowOff>
                  </to>
                </anchor>
              </controlPr>
            </control>
          </mc:Choice>
        </mc:AlternateContent>
        <mc:AlternateContent xmlns:mc="http://schemas.openxmlformats.org/markup-compatibility/2006">
          <mc:Choice Requires="x14">
            <control shapeId="2630" r:id="rId165" name="Check Box 582">
              <controlPr defaultSize="0" autoFill="0" autoLine="0" autoPict="0">
                <anchor moveWithCells="1" sizeWithCells="1">
                  <from>
                    <xdr:col>6</xdr:col>
                    <xdr:colOff>152400</xdr:colOff>
                    <xdr:row>16</xdr:row>
                    <xdr:rowOff>336550</xdr:rowOff>
                  </from>
                  <to>
                    <xdr:col>6</xdr:col>
                    <xdr:colOff>838200</xdr:colOff>
                    <xdr:row>16</xdr:row>
                    <xdr:rowOff>482600</xdr:rowOff>
                  </to>
                </anchor>
              </controlPr>
            </control>
          </mc:Choice>
        </mc:AlternateContent>
        <mc:AlternateContent xmlns:mc="http://schemas.openxmlformats.org/markup-compatibility/2006">
          <mc:Choice Requires="x14">
            <control shapeId="2631" r:id="rId166" name="Check Box 583">
              <controlPr defaultSize="0" autoFill="0" autoLine="0" autoPict="0">
                <anchor moveWithCells="1" sizeWithCells="1">
                  <from>
                    <xdr:col>6</xdr:col>
                    <xdr:colOff>152400</xdr:colOff>
                    <xdr:row>16</xdr:row>
                    <xdr:rowOff>482600</xdr:rowOff>
                  </from>
                  <to>
                    <xdr:col>7</xdr:col>
                    <xdr:colOff>0</xdr:colOff>
                    <xdr:row>16</xdr:row>
                    <xdr:rowOff>628650</xdr:rowOff>
                  </to>
                </anchor>
              </controlPr>
            </control>
          </mc:Choice>
        </mc:AlternateContent>
        <mc:AlternateContent xmlns:mc="http://schemas.openxmlformats.org/markup-compatibility/2006">
          <mc:Choice Requires="x14">
            <control shapeId="2632" r:id="rId167" name="Check Box 584">
              <controlPr defaultSize="0" autoFill="0" autoLine="0" autoPict="0">
                <anchor moveWithCells="1" sizeWithCells="1">
                  <from>
                    <xdr:col>6</xdr:col>
                    <xdr:colOff>152400</xdr:colOff>
                    <xdr:row>16</xdr:row>
                    <xdr:rowOff>641350</xdr:rowOff>
                  </from>
                  <to>
                    <xdr:col>6</xdr:col>
                    <xdr:colOff>838200</xdr:colOff>
                    <xdr:row>16</xdr:row>
                    <xdr:rowOff>781050</xdr:rowOff>
                  </to>
                </anchor>
              </controlPr>
            </control>
          </mc:Choice>
        </mc:AlternateContent>
        <mc:AlternateContent xmlns:mc="http://schemas.openxmlformats.org/markup-compatibility/2006">
          <mc:Choice Requires="x14">
            <control shapeId="2633" r:id="rId168" name="Check Box 585">
              <controlPr defaultSize="0" autoFill="0" autoLine="0" autoPict="0">
                <anchor moveWithCells="1" sizeWithCells="1">
                  <from>
                    <xdr:col>6</xdr:col>
                    <xdr:colOff>152400</xdr:colOff>
                    <xdr:row>16</xdr:row>
                    <xdr:rowOff>793750</xdr:rowOff>
                  </from>
                  <to>
                    <xdr:col>7</xdr:col>
                    <xdr:colOff>0</xdr:colOff>
                    <xdr:row>16</xdr:row>
                    <xdr:rowOff>939800</xdr:rowOff>
                  </to>
                </anchor>
              </controlPr>
            </control>
          </mc:Choice>
        </mc:AlternateContent>
        <mc:AlternateContent xmlns:mc="http://schemas.openxmlformats.org/markup-compatibility/2006">
          <mc:Choice Requires="x14">
            <control shapeId="2634" r:id="rId169" name="Check Box 586">
              <controlPr defaultSize="0" autoFill="0" autoLine="0" autoPict="0">
                <anchor moveWithCells="1" sizeWithCells="1">
                  <from>
                    <xdr:col>6</xdr:col>
                    <xdr:colOff>152400</xdr:colOff>
                    <xdr:row>16</xdr:row>
                    <xdr:rowOff>908050</xdr:rowOff>
                  </from>
                  <to>
                    <xdr:col>6</xdr:col>
                    <xdr:colOff>838200</xdr:colOff>
                    <xdr:row>16</xdr:row>
                    <xdr:rowOff>1123950</xdr:rowOff>
                  </to>
                </anchor>
              </controlPr>
            </control>
          </mc:Choice>
        </mc:AlternateContent>
        <mc:AlternateContent xmlns:mc="http://schemas.openxmlformats.org/markup-compatibility/2006">
          <mc:Choice Requires="x14">
            <control shapeId="2780" r:id="rId170" name="Check Box 732">
              <controlPr defaultSize="0" autoFill="0" autoLine="0" autoPict="0">
                <anchor moveWithCells="1">
                  <from>
                    <xdr:col>6</xdr:col>
                    <xdr:colOff>0</xdr:colOff>
                    <xdr:row>8</xdr:row>
                    <xdr:rowOff>0</xdr:rowOff>
                  </from>
                  <to>
                    <xdr:col>7</xdr:col>
                    <xdr:colOff>901700</xdr:colOff>
                    <xdr:row>8</xdr:row>
                    <xdr:rowOff>203200</xdr:rowOff>
                  </to>
                </anchor>
              </controlPr>
            </control>
          </mc:Choice>
        </mc:AlternateContent>
        <mc:AlternateContent xmlns:mc="http://schemas.openxmlformats.org/markup-compatibility/2006">
          <mc:Choice Requires="x14">
            <control shapeId="2781" r:id="rId171" name="Check Box 733">
              <controlPr defaultSize="0" autoFill="0" autoLine="0" autoPict="0">
                <anchor moveWithCells="1">
                  <from>
                    <xdr:col>6</xdr:col>
                    <xdr:colOff>0</xdr:colOff>
                    <xdr:row>8</xdr:row>
                    <xdr:rowOff>184150</xdr:rowOff>
                  </from>
                  <to>
                    <xdr:col>7</xdr:col>
                    <xdr:colOff>901700</xdr:colOff>
                    <xdr:row>8</xdr:row>
                    <xdr:rowOff>330200</xdr:rowOff>
                  </to>
                </anchor>
              </controlPr>
            </control>
          </mc:Choice>
        </mc:AlternateContent>
        <mc:AlternateContent xmlns:mc="http://schemas.openxmlformats.org/markup-compatibility/2006">
          <mc:Choice Requires="x14">
            <control shapeId="2782" r:id="rId172" name="Check Box 734">
              <controlPr defaultSize="0" autoFill="0" autoLine="0" autoPict="0">
                <anchor moveWithCells="1">
                  <from>
                    <xdr:col>6</xdr:col>
                    <xdr:colOff>0</xdr:colOff>
                    <xdr:row>8</xdr:row>
                    <xdr:rowOff>336550</xdr:rowOff>
                  </from>
                  <to>
                    <xdr:col>7</xdr:col>
                    <xdr:colOff>901700</xdr:colOff>
                    <xdr:row>8</xdr:row>
                    <xdr:rowOff>488950</xdr:rowOff>
                  </to>
                </anchor>
              </controlPr>
            </control>
          </mc:Choice>
        </mc:AlternateContent>
        <mc:AlternateContent xmlns:mc="http://schemas.openxmlformats.org/markup-compatibility/2006">
          <mc:Choice Requires="x14">
            <control shapeId="2783" r:id="rId173" name="Check Box 735">
              <controlPr defaultSize="0" autoFill="0" autoLine="0" autoPict="0">
                <anchor moveWithCells="1">
                  <from>
                    <xdr:col>6</xdr:col>
                    <xdr:colOff>0</xdr:colOff>
                    <xdr:row>8</xdr:row>
                    <xdr:rowOff>488950</xdr:rowOff>
                  </from>
                  <to>
                    <xdr:col>7</xdr:col>
                    <xdr:colOff>901700</xdr:colOff>
                    <xdr:row>8</xdr:row>
                    <xdr:rowOff>641350</xdr:rowOff>
                  </to>
                </anchor>
              </controlPr>
            </control>
          </mc:Choice>
        </mc:AlternateContent>
        <mc:AlternateContent xmlns:mc="http://schemas.openxmlformats.org/markup-compatibility/2006">
          <mc:Choice Requires="x14">
            <control shapeId="2784" r:id="rId174" name="Check Box 736">
              <controlPr defaultSize="0" autoFill="0" autoLine="0" autoPict="0">
                <anchor moveWithCells="1">
                  <from>
                    <xdr:col>6</xdr:col>
                    <xdr:colOff>0</xdr:colOff>
                    <xdr:row>8</xdr:row>
                    <xdr:rowOff>641350</xdr:rowOff>
                  </from>
                  <to>
                    <xdr:col>7</xdr:col>
                    <xdr:colOff>901700</xdr:colOff>
                    <xdr:row>8</xdr:row>
                    <xdr:rowOff>793750</xdr:rowOff>
                  </to>
                </anchor>
              </controlPr>
            </control>
          </mc:Choice>
        </mc:AlternateContent>
        <mc:AlternateContent xmlns:mc="http://schemas.openxmlformats.org/markup-compatibility/2006">
          <mc:Choice Requires="x14">
            <control shapeId="2785" r:id="rId175" name="Check Box 737">
              <controlPr defaultSize="0" autoFill="0" autoLine="0" autoPict="0">
                <anchor moveWithCells="1">
                  <from>
                    <xdr:col>6</xdr:col>
                    <xdr:colOff>0</xdr:colOff>
                    <xdr:row>8</xdr:row>
                    <xdr:rowOff>755650</xdr:rowOff>
                  </from>
                  <to>
                    <xdr:col>7</xdr:col>
                    <xdr:colOff>901700</xdr:colOff>
                    <xdr:row>8</xdr:row>
                    <xdr:rowOff>958850</xdr:rowOff>
                  </to>
                </anchor>
              </controlPr>
            </control>
          </mc:Choice>
        </mc:AlternateContent>
        <mc:AlternateContent xmlns:mc="http://schemas.openxmlformats.org/markup-compatibility/2006">
          <mc:Choice Requires="x14">
            <control shapeId="2786" r:id="rId176" name="Check Box 738">
              <controlPr defaultSize="0" autoFill="0" autoLine="0" autoPict="0">
                <anchor moveWithCells="1">
                  <from>
                    <xdr:col>6</xdr:col>
                    <xdr:colOff>0</xdr:colOff>
                    <xdr:row>7</xdr:row>
                    <xdr:rowOff>0</xdr:rowOff>
                  </from>
                  <to>
                    <xdr:col>7</xdr:col>
                    <xdr:colOff>901700</xdr:colOff>
                    <xdr:row>7</xdr:row>
                    <xdr:rowOff>203200</xdr:rowOff>
                  </to>
                </anchor>
              </controlPr>
            </control>
          </mc:Choice>
        </mc:AlternateContent>
        <mc:AlternateContent xmlns:mc="http://schemas.openxmlformats.org/markup-compatibility/2006">
          <mc:Choice Requires="x14">
            <control shapeId="2787" r:id="rId177" name="Check Box 739">
              <controlPr defaultSize="0" autoFill="0" autoLine="0" autoPict="0">
                <anchor moveWithCells="1">
                  <from>
                    <xdr:col>6</xdr:col>
                    <xdr:colOff>0</xdr:colOff>
                    <xdr:row>7</xdr:row>
                    <xdr:rowOff>184150</xdr:rowOff>
                  </from>
                  <to>
                    <xdr:col>7</xdr:col>
                    <xdr:colOff>901700</xdr:colOff>
                    <xdr:row>7</xdr:row>
                    <xdr:rowOff>330200</xdr:rowOff>
                  </to>
                </anchor>
              </controlPr>
            </control>
          </mc:Choice>
        </mc:AlternateContent>
        <mc:AlternateContent xmlns:mc="http://schemas.openxmlformats.org/markup-compatibility/2006">
          <mc:Choice Requires="x14">
            <control shapeId="2788" r:id="rId178" name="Check Box 740">
              <controlPr defaultSize="0" autoFill="0" autoLine="0" autoPict="0">
                <anchor moveWithCells="1">
                  <from>
                    <xdr:col>6</xdr:col>
                    <xdr:colOff>0</xdr:colOff>
                    <xdr:row>7</xdr:row>
                    <xdr:rowOff>336550</xdr:rowOff>
                  </from>
                  <to>
                    <xdr:col>7</xdr:col>
                    <xdr:colOff>901700</xdr:colOff>
                    <xdr:row>7</xdr:row>
                    <xdr:rowOff>488950</xdr:rowOff>
                  </to>
                </anchor>
              </controlPr>
            </control>
          </mc:Choice>
        </mc:AlternateContent>
        <mc:AlternateContent xmlns:mc="http://schemas.openxmlformats.org/markup-compatibility/2006">
          <mc:Choice Requires="x14">
            <control shapeId="2789" r:id="rId179" name="Check Box 741">
              <controlPr defaultSize="0" autoFill="0" autoLine="0" autoPict="0">
                <anchor moveWithCells="1">
                  <from>
                    <xdr:col>6</xdr:col>
                    <xdr:colOff>0</xdr:colOff>
                    <xdr:row>7</xdr:row>
                    <xdr:rowOff>488950</xdr:rowOff>
                  </from>
                  <to>
                    <xdr:col>7</xdr:col>
                    <xdr:colOff>901700</xdr:colOff>
                    <xdr:row>7</xdr:row>
                    <xdr:rowOff>641350</xdr:rowOff>
                  </to>
                </anchor>
              </controlPr>
            </control>
          </mc:Choice>
        </mc:AlternateContent>
        <mc:AlternateContent xmlns:mc="http://schemas.openxmlformats.org/markup-compatibility/2006">
          <mc:Choice Requires="x14">
            <control shapeId="2790" r:id="rId180" name="Check Box 742">
              <controlPr defaultSize="0" autoFill="0" autoLine="0" autoPict="0">
                <anchor moveWithCells="1">
                  <from>
                    <xdr:col>6</xdr:col>
                    <xdr:colOff>0</xdr:colOff>
                    <xdr:row>7</xdr:row>
                    <xdr:rowOff>641350</xdr:rowOff>
                  </from>
                  <to>
                    <xdr:col>7</xdr:col>
                    <xdr:colOff>901700</xdr:colOff>
                    <xdr:row>7</xdr:row>
                    <xdr:rowOff>793750</xdr:rowOff>
                  </to>
                </anchor>
              </controlPr>
            </control>
          </mc:Choice>
        </mc:AlternateContent>
        <mc:AlternateContent xmlns:mc="http://schemas.openxmlformats.org/markup-compatibility/2006">
          <mc:Choice Requires="x14">
            <control shapeId="2791" r:id="rId181" name="Check Box 743">
              <controlPr defaultSize="0" autoFill="0" autoLine="0" autoPict="0">
                <anchor moveWithCells="1">
                  <from>
                    <xdr:col>6</xdr:col>
                    <xdr:colOff>0</xdr:colOff>
                    <xdr:row>7</xdr:row>
                    <xdr:rowOff>755650</xdr:rowOff>
                  </from>
                  <to>
                    <xdr:col>7</xdr:col>
                    <xdr:colOff>901700</xdr:colOff>
                    <xdr:row>7</xdr:row>
                    <xdr:rowOff>958850</xdr:rowOff>
                  </to>
                </anchor>
              </controlPr>
            </control>
          </mc:Choice>
        </mc:AlternateContent>
        <mc:AlternateContent xmlns:mc="http://schemas.openxmlformats.org/markup-compatibility/2006">
          <mc:Choice Requires="x14">
            <control shapeId="2792" r:id="rId182" name="Check Box 744">
              <controlPr defaultSize="0" autoFill="0" autoLine="0" autoPict="0">
                <anchor moveWithCells="1">
                  <from>
                    <xdr:col>6</xdr:col>
                    <xdr:colOff>0</xdr:colOff>
                    <xdr:row>6</xdr:row>
                    <xdr:rowOff>0</xdr:rowOff>
                  </from>
                  <to>
                    <xdr:col>7</xdr:col>
                    <xdr:colOff>901700</xdr:colOff>
                    <xdr:row>6</xdr:row>
                    <xdr:rowOff>203200</xdr:rowOff>
                  </to>
                </anchor>
              </controlPr>
            </control>
          </mc:Choice>
        </mc:AlternateContent>
        <mc:AlternateContent xmlns:mc="http://schemas.openxmlformats.org/markup-compatibility/2006">
          <mc:Choice Requires="x14">
            <control shapeId="2793" r:id="rId183" name="Check Box 745">
              <controlPr defaultSize="0" autoFill="0" autoLine="0" autoPict="0">
                <anchor moveWithCells="1">
                  <from>
                    <xdr:col>6</xdr:col>
                    <xdr:colOff>0</xdr:colOff>
                    <xdr:row>6</xdr:row>
                    <xdr:rowOff>184150</xdr:rowOff>
                  </from>
                  <to>
                    <xdr:col>7</xdr:col>
                    <xdr:colOff>901700</xdr:colOff>
                    <xdr:row>6</xdr:row>
                    <xdr:rowOff>330200</xdr:rowOff>
                  </to>
                </anchor>
              </controlPr>
            </control>
          </mc:Choice>
        </mc:AlternateContent>
        <mc:AlternateContent xmlns:mc="http://schemas.openxmlformats.org/markup-compatibility/2006">
          <mc:Choice Requires="x14">
            <control shapeId="2794" r:id="rId184" name="Check Box 746">
              <controlPr defaultSize="0" autoFill="0" autoLine="0" autoPict="0">
                <anchor moveWithCells="1">
                  <from>
                    <xdr:col>6</xdr:col>
                    <xdr:colOff>0</xdr:colOff>
                    <xdr:row>6</xdr:row>
                    <xdr:rowOff>336550</xdr:rowOff>
                  </from>
                  <to>
                    <xdr:col>7</xdr:col>
                    <xdr:colOff>901700</xdr:colOff>
                    <xdr:row>6</xdr:row>
                    <xdr:rowOff>488950</xdr:rowOff>
                  </to>
                </anchor>
              </controlPr>
            </control>
          </mc:Choice>
        </mc:AlternateContent>
        <mc:AlternateContent xmlns:mc="http://schemas.openxmlformats.org/markup-compatibility/2006">
          <mc:Choice Requires="x14">
            <control shapeId="2795" r:id="rId185" name="Check Box 747">
              <controlPr defaultSize="0" autoFill="0" autoLine="0" autoPict="0">
                <anchor moveWithCells="1">
                  <from>
                    <xdr:col>6</xdr:col>
                    <xdr:colOff>0</xdr:colOff>
                    <xdr:row>6</xdr:row>
                    <xdr:rowOff>488950</xdr:rowOff>
                  </from>
                  <to>
                    <xdr:col>7</xdr:col>
                    <xdr:colOff>901700</xdr:colOff>
                    <xdr:row>6</xdr:row>
                    <xdr:rowOff>641350</xdr:rowOff>
                  </to>
                </anchor>
              </controlPr>
            </control>
          </mc:Choice>
        </mc:AlternateContent>
        <mc:AlternateContent xmlns:mc="http://schemas.openxmlformats.org/markup-compatibility/2006">
          <mc:Choice Requires="x14">
            <control shapeId="2796" r:id="rId186" name="Check Box 748">
              <controlPr defaultSize="0" autoFill="0" autoLine="0" autoPict="0">
                <anchor moveWithCells="1">
                  <from>
                    <xdr:col>6</xdr:col>
                    <xdr:colOff>0</xdr:colOff>
                    <xdr:row>6</xdr:row>
                    <xdr:rowOff>641350</xdr:rowOff>
                  </from>
                  <to>
                    <xdr:col>7</xdr:col>
                    <xdr:colOff>901700</xdr:colOff>
                    <xdr:row>6</xdr:row>
                    <xdr:rowOff>793750</xdr:rowOff>
                  </to>
                </anchor>
              </controlPr>
            </control>
          </mc:Choice>
        </mc:AlternateContent>
        <mc:AlternateContent xmlns:mc="http://schemas.openxmlformats.org/markup-compatibility/2006">
          <mc:Choice Requires="x14">
            <control shapeId="2797" r:id="rId187" name="Check Box 749">
              <controlPr defaultSize="0" autoFill="0" autoLine="0" autoPict="0">
                <anchor moveWithCells="1">
                  <from>
                    <xdr:col>6</xdr:col>
                    <xdr:colOff>0</xdr:colOff>
                    <xdr:row>6</xdr:row>
                    <xdr:rowOff>755650</xdr:rowOff>
                  </from>
                  <to>
                    <xdr:col>7</xdr:col>
                    <xdr:colOff>901700</xdr:colOff>
                    <xdr:row>6</xdr:row>
                    <xdr:rowOff>958850</xdr:rowOff>
                  </to>
                </anchor>
              </controlPr>
            </control>
          </mc:Choice>
        </mc:AlternateContent>
        <mc:AlternateContent xmlns:mc="http://schemas.openxmlformats.org/markup-compatibility/2006">
          <mc:Choice Requires="x14">
            <control shapeId="2798" r:id="rId188" name="Check Box 750">
              <controlPr defaultSize="0" autoFill="0" autoLine="0" autoPict="0">
                <anchor moveWithCells="1">
                  <from>
                    <xdr:col>6</xdr:col>
                    <xdr:colOff>0</xdr:colOff>
                    <xdr:row>24</xdr:row>
                    <xdr:rowOff>0</xdr:rowOff>
                  </from>
                  <to>
                    <xdr:col>7</xdr:col>
                    <xdr:colOff>0</xdr:colOff>
                    <xdr:row>24</xdr:row>
                    <xdr:rowOff>165100</xdr:rowOff>
                  </to>
                </anchor>
              </controlPr>
            </control>
          </mc:Choice>
        </mc:AlternateContent>
        <mc:AlternateContent xmlns:mc="http://schemas.openxmlformats.org/markup-compatibility/2006">
          <mc:Choice Requires="x14">
            <control shapeId="2799" r:id="rId189" name="Check Box 751">
              <controlPr defaultSize="0" autoFill="0" autoLine="0" autoPict="0">
                <anchor moveWithCells="1">
                  <from>
                    <xdr:col>6</xdr:col>
                    <xdr:colOff>0</xdr:colOff>
                    <xdr:row>24</xdr:row>
                    <xdr:rowOff>139700</xdr:rowOff>
                  </from>
                  <to>
                    <xdr:col>7</xdr:col>
                    <xdr:colOff>0</xdr:colOff>
                    <xdr:row>24</xdr:row>
                    <xdr:rowOff>247650</xdr:rowOff>
                  </to>
                </anchor>
              </controlPr>
            </control>
          </mc:Choice>
        </mc:AlternateContent>
        <mc:AlternateContent xmlns:mc="http://schemas.openxmlformats.org/markup-compatibility/2006">
          <mc:Choice Requires="x14">
            <control shapeId="2800" r:id="rId190" name="Check Box 752">
              <controlPr defaultSize="0" autoFill="0" autoLine="0" autoPict="0">
                <anchor moveWithCells="1">
                  <from>
                    <xdr:col>6</xdr:col>
                    <xdr:colOff>0</xdr:colOff>
                    <xdr:row>24</xdr:row>
                    <xdr:rowOff>247650</xdr:rowOff>
                  </from>
                  <to>
                    <xdr:col>7</xdr:col>
                    <xdr:colOff>0</xdr:colOff>
                    <xdr:row>24</xdr:row>
                    <xdr:rowOff>355600</xdr:rowOff>
                  </to>
                </anchor>
              </controlPr>
            </control>
          </mc:Choice>
        </mc:AlternateContent>
        <mc:AlternateContent xmlns:mc="http://schemas.openxmlformats.org/markup-compatibility/2006">
          <mc:Choice Requires="x14">
            <control shapeId="2801" r:id="rId191" name="Check Box 753">
              <controlPr defaultSize="0" autoFill="0" autoLine="0" autoPict="0">
                <anchor moveWithCells="1">
                  <from>
                    <xdr:col>6</xdr:col>
                    <xdr:colOff>0</xdr:colOff>
                    <xdr:row>24</xdr:row>
                    <xdr:rowOff>368300</xdr:rowOff>
                  </from>
                  <to>
                    <xdr:col>7</xdr:col>
                    <xdr:colOff>0</xdr:colOff>
                    <xdr:row>24</xdr:row>
                    <xdr:rowOff>476250</xdr:rowOff>
                  </to>
                </anchor>
              </controlPr>
            </control>
          </mc:Choice>
        </mc:AlternateContent>
        <mc:AlternateContent xmlns:mc="http://schemas.openxmlformats.org/markup-compatibility/2006">
          <mc:Choice Requires="x14">
            <control shapeId="2802" r:id="rId192" name="Check Box 754">
              <controlPr defaultSize="0" autoFill="0" autoLine="0" autoPict="0">
                <anchor moveWithCells="1">
                  <from>
                    <xdr:col>6</xdr:col>
                    <xdr:colOff>0</xdr:colOff>
                    <xdr:row>24</xdr:row>
                    <xdr:rowOff>482600</xdr:rowOff>
                  </from>
                  <to>
                    <xdr:col>7</xdr:col>
                    <xdr:colOff>0</xdr:colOff>
                    <xdr:row>24</xdr:row>
                    <xdr:rowOff>590550</xdr:rowOff>
                  </to>
                </anchor>
              </controlPr>
            </control>
          </mc:Choice>
        </mc:AlternateContent>
        <mc:AlternateContent xmlns:mc="http://schemas.openxmlformats.org/markup-compatibility/2006">
          <mc:Choice Requires="x14">
            <control shapeId="2803" r:id="rId193" name="Check Box 755">
              <controlPr defaultSize="0" autoFill="0" autoLine="0" autoPict="0">
                <anchor moveWithCells="1">
                  <from>
                    <xdr:col>6</xdr:col>
                    <xdr:colOff>0</xdr:colOff>
                    <xdr:row>24</xdr:row>
                    <xdr:rowOff>565150</xdr:rowOff>
                  </from>
                  <to>
                    <xdr:col>7</xdr:col>
                    <xdr:colOff>0</xdr:colOff>
                    <xdr:row>25</xdr:row>
                    <xdr:rowOff>0</xdr:rowOff>
                  </to>
                </anchor>
              </controlPr>
            </control>
          </mc:Choice>
        </mc:AlternateContent>
        <mc:AlternateContent xmlns:mc="http://schemas.openxmlformats.org/markup-compatibility/2006">
          <mc:Choice Requires="x14">
            <control shapeId="2804" r:id="rId194" name="Check Box 756">
              <controlPr defaultSize="0" autoFill="0" autoLine="0" autoPict="0">
                <anchor moveWithCells="1">
                  <from>
                    <xdr:col>6</xdr:col>
                    <xdr:colOff>0</xdr:colOff>
                    <xdr:row>23</xdr:row>
                    <xdr:rowOff>0</xdr:rowOff>
                  </from>
                  <to>
                    <xdr:col>7</xdr:col>
                    <xdr:colOff>0</xdr:colOff>
                    <xdr:row>23</xdr:row>
                    <xdr:rowOff>165100</xdr:rowOff>
                  </to>
                </anchor>
              </controlPr>
            </control>
          </mc:Choice>
        </mc:AlternateContent>
        <mc:AlternateContent xmlns:mc="http://schemas.openxmlformats.org/markup-compatibility/2006">
          <mc:Choice Requires="x14">
            <control shapeId="2805" r:id="rId195" name="Check Box 757">
              <controlPr defaultSize="0" autoFill="0" autoLine="0" autoPict="0">
                <anchor moveWithCells="1">
                  <from>
                    <xdr:col>6</xdr:col>
                    <xdr:colOff>0</xdr:colOff>
                    <xdr:row>23</xdr:row>
                    <xdr:rowOff>139700</xdr:rowOff>
                  </from>
                  <to>
                    <xdr:col>7</xdr:col>
                    <xdr:colOff>0</xdr:colOff>
                    <xdr:row>23</xdr:row>
                    <xdr:rowOff>247650</xdr:rowOff>
                  </to>
                </anchor>
              </controlPr>
            </control>
          </mc:Choice>
        </mc:AlternateContent>
        <mc:AlternateContent xmlns:mc="http://schemas.openxmlformats.org/markup-compatibility/2006">
          <mc:Choice Requires="x14">
            <control shapeId="2806" r:id="rId196" name="Check Box 758">
              <controlPr defaultSize="0" autoFill="0" autoLine="0" autoPict="0">
                <anchor moveWithCells="1">
                  <from>
                    <xdr:col>6</xdr:col>
                    <xdr:colOff>0</xdr:colOff>
                    <xdr:row>23</xdr:row>
                    <xdr:rowOff>247650</xdr:rowOff>
                  </from>
                  <to>
                    <xdr:col>7</xdr:col>
                    <xdr:colOff>0</xdr:colOff>
                    <xdr:row>23</xdr:row>
                    <xdr:rowOff>355600</xdr:rowOff>
                  </to>
                </anchor>
              </controlPr>
            </control>
          </mc:Choice>
        </mc:AlternateContent>
        <mc:AlternateContent xmlns:mc="http://schemas.openxmlformats.org/markup-compatibility/2006">
          <mc:Choice Requires="x14">
            <control shapeId="2807" r:id="rId197" name="Check Box 759">
              <controlPr defaultSize="0" autoFill="0" autoLine="0" autoPict="0">
                <anchor moveWithCells="1">
                  <from>
                    <xdr:col>6</xdr:col>
                    <xdr:colOff>0</xdr:colOff>
                    <xdr:row>23</xdr:row>
                    <xdr:rowOff>368300</xdr:rowOff>
                  </from>
                  <to>
                    <xdr:col>7</xdr:col>
                    <xdr:colOff>0</xdr:colOff>
                    <xdr:row>23</xdr:row>
                    <xdr:rowOff>476250</xdr:rowOff>
                  </to>
                </anchor>
              </controlPr>
            </control>
          </mc:Choice>
        </mc:AlternateContent>
        <mc:AlternateContent xmlns:mc="http://schemas.openxmlformats.org/markup-compatibility/2006">
          <mc:Choice Requires="x14">
            <control shapeId="2808" r:id="rId198" name="Check Box 760">
              <controlPr defaultSize="0" autoFill="0" autoLine="0" autoPict="0">
                <anchor moveWithCells="1">
                  <from>
                    <xdr:col>6</xdr:col>
                    <xdr:colOff>0</xdr:colOff>
                    <xdr:row>23</xdr:row>
                    <xdr:rowOff>482600</xdr:rowOff>
                  </from>
                  <to>
                    <xdr:col>7</xdr:col>
                    <xdr:colOff>0</xdr:colOff>
                    <xdr:row>23</xdr:row>
                    <xdr:rowOff>590550</xdr:rowOff>
                  </to>
                </anchor>
              </controlPr>
            </control>
          </mc:Choice>
        </mc:AlternateContent>
        <mc:AlternateContent xmlns:mc="http://schemas.openxmlformats.org/markup-compatibility/2006">
          <mc:Choice Requires="x14">
            <control shapeId="2809" r:id="rId199" name="Check Box 761">
              <controlPr defaultSize="0" autoFill="0" autoLine="0" autoPict="0">
                <anchor moveWithCells="1">
                  <from>
                    <xdr:col>6</xdr:col>
                    <xdr:colOff>0</xdr:colOff>
                    <xdr:row>23</xdr:row>
                    <xdr:rowOff>565150</xdr:rowOff>
                  </from>
                  <to>
                    <xdr:col>7</xdr:col>
                    <xdr:colOff>0</xdr:colOff>
                    <xdr:row>24</xdr:row>
                    <xdr:rowOff>0</xdr:rowOff>
                  </to>
                </anchor>
              </controlPr>
            </control>
          </mc:Choice>
        </mc:AlternateContent>
        <mc:AlternateContent xmlns:mc="http://schemas.openxmlformats.org/markup-compatibility/2006">
          <mc:Choice Requires="x14">
            <control shapeId="2810" r:id="rId200" name="Check Box 762">
              <controlPr defaultSize="0" autoFill="0" autoLine="0" autoPict="0">
                <anchor moveWithCells="1">
                  <from>
                    <xdr:col>6</xdr:col>
                    <xdr:colOff>0</xdr:colOff>
                    <xdr:row>21</xdr:row>
                    <xdr:rowOff>12700</xdr:rowOff>
                  </from>
                  <to>
                    <xdr:col>7</xdr:col>
                    <xdr:colOff>0</xdr:colOff>
                    <xdr:row>21</xdr:row>
                    <xdr:rowOff>666750</xdr:rowOff>
                  </to>
                </anchor>
              </controlPr>
            </control>
          </mc:Choice>
        </mc:AlternateContent>
        <mc:AlternateContent xmlns:mc="http://schemas.openxmlformats.org/markup-compatibility/2006">
          <mc:Choice Requires="x14">
            <control shapeId="2811" r:id="rId201" name="Check Box 763">
              <controlPr defaultSize="0" autoFill="0" autoLine="0" autoPict="0">
                <anchor moveWithCells="1">
                  <from>
                    <xdr:col>6</xdr:col>
                    <xdr:colOff>0</xdr:colOff>
                    <xdr:row>21</xdr:row>
                    <xdr:rowOff>565150</xdr:rowOff>
                  </from>
                  <to>
                    <xdr:col>7</xdr:col>
                    <xdr:colOff>0</xdr:colOff>
                    <xdr:row>21</xdr:row>
                    <xdr:rowOff>996950</xdr:rowOff>
                  </to>
                </anchor>
              </controlPr>
            </control>
          </mc:Choice>
        </mc:AlternateContent>
        <mc:AlternateContent xmlns:mc="http://schemas.openxmlformats.org/markup-compatibility/2006">
          <mc:Choice Requires="x14">
            <control shapeId="2812" r:id="rId202" name="Check Box 764">
              <controlPr defaultSize="0" autoFill="0" autoLine="0" autoPict="0">
                <anchor moveWithCells="1">
                  <from>
                    <xdr:col>6</xdr:col>
                    <xdr:colOff>0</xdr:colOff>
                    <xdr:row>21</xdr:row>
                    <xdr:rowOff>996950</xdr:rowOff>
                  </from>
                  <to>
                    <xdr:col>7</xdr:col>
                    <xdr:colOff>0</xdr:colOff>
                    <xdr:row>21</xdr:row>
                    <xdr:rowOff>1428750</xdr:rowOff>
                  </to>
                </anchor>
              </controlPr>
            </control>
          </mc:Choice>
        </mc:AlternateContent>
        <mc:AlternateContent xmlns:mc="http://schemas.openxmlformats.org/markup-compatibility/2006">
          <mc:Choice Requires="x14">
            <control shapeId="2813" r:id="rId203" name="Check Box 765">
              <controlPr defaultSize="0" autoFill="0" autoLine="0" autoPict="0">
                <anchor moveWithCells="1">
                  <from>
                    <xdr:col>6</xdr:col>
                    <xdr:colOff>0</xdr:colOff>
                    <xdr:row>21</xdr:row>
                    <xdr:rowOff>1466850</xdr:rowOff>
                  </from>
                  <to>
                    <xdr:col>7</xdr:col>
                    <xdr:colOff>0</xdr:colOff>
                    <xdr:row>21</xdr:row>
                    <xdr:rowOff>1898650</xdr:rowOff>
                  </to>
                </anchor>
              </controlPr>
            </control>
          </mc:Choice>
        </mc:AlternateContent>
        <mc:AlternateContent xmlns:mc="http://schemas.openxmlformats.org/markup-compatibility/2006">
          <mc:Choice Requires="x14">
            <control shapeId="2814" r:id="rId204" name="Check Box 766">
              <controlPr defaultSize="0" autoFill="0" autoLine="0" autoPict="0">
                <anchor moveWithCells="1">
                  <from>
                    <xdr:col>6</xdr:col>
                    <xdr:colOff>0</xdr:colOff>
                    <xdr:row>21</xdr:row>
                    <xdr:rowOff>1930400</xdr:rowOff>
                  </from>
                  <to>
                    <xdr:col>7</xdr:col>
                    <xdr:colOff>0</xdr:colOff>
                    <xdr:row>21</xdr:row>
                    <xdr:rowOff>2362200</xdr:rowOff>
                  </to>
                </anchor>
              </controlPr>
            </control>
          </mc:Choice>
        </mc:AlternateContent>
        <mc:AlternateContent xmlns:mc="http://schemas.openxmlformats.org/markup-compatibility/2006">
          <mc:Choice Requires="x14">
            <control shapeId="2815" r:id="rId205" name="Check Box 767">
              <controlPr defaultSize="0" autoFill="0" autoLine="0" autoPict="0">
                <anchor moveWithCells="1">
                  <from>
                    <xdr:col>6</xdr:col>
                    <xdr:colOff>0</xdr:colOff>
                    <xdr:row>21</xdr:row>
                    <xdr:rowOff>2266950</xdr:rowOff>
                  </from>
                  <to>
                    <xdr:col>7</xdr:col>
                    <xdr:colOff>0</xdr:colOff>
                    <xdr:row>22</xdr:row>
                    <xdr:rowOff>0</xdr:rowOff>
                  </to>
                </anchor>
              </controlPr>
            </control>
          </mc:Choice>
        </mc:AlternateContent>
        <mc:AlternateContent xmlns:mc="http://schemas.openxmlformats.org/markup-compatibility/2006">
          <mc:Choice Requires="x14">
            <control shapeId="2816" r:id="rId206" name="Check Box 768">
              <controlPr defaultSize="0" autoFill="0" autoLine="0" autoPict="0">
                <anchor moveWithCells="1">
                  <from>
                    <xdr:col>6</xdr:col>
                    <xdr:colOff>0</xdr:colOff>
                    <xdr:row>22</xdr:row>
                    <xdr:rowOff>0</xdr:rowOff>
                  </from>
                  <to>
                    <xdr:col>7</xdr:col>
                    <xdr:colOff>0</xdr:colOff>
                    <xdr:row>22</xdr:row>
                    <xdr:rowOff>330200</xdr:rowOff>
                  </to>
                </anchor>
              </controlPr>
            </control>
          </mc:Choice>
        </mc:AlternateContent>
        <mc:AlternateContent xmlns:mc="http://schemas.openxmlformats.org/markup-compatibility/2006">
          <mc:Choice Requires="x14">
            <control shapeId="2817" r:id="rId207" name="Check Box 769">
              <controlPr defaultSize="0" autoFill="0" autoLine="0" autoPict="0">
                <anchor moveWithCells="1">
                  <from>
                    <xdr:col>6</xdr:col>
                    <xdr:colOff>0</xdr:colOff>
                    <xdr:row>22</xdr:row>
                    <xdr:rowOff>279400</xdr:rowOff>
                  </from>
                  <to>
                    <xdr:col>7</xdr:col>
                    <xdr:colOff>0</xdr:colOff>
                    <xdr:row>22</xdr:row>
                    <xdr:rowOff>495300</xdr:rowOff>
                  </to>
                </anchor>
              </controlPr>
            </control>
          </mc:Choice>
        </mc:AlternateContent>
        <mc:AlternateContent xmlns:mc="http://schemas.openxmlformats.org/markup-compatibility/2006">
          <mc:Choice Requires="x14">
            <control shapeId="2818" r:id="rId208" name="Check Box 770">
              <controlPr defaultSize="0" autoFill="0" autoLine="0" autoPict="0">
                <anchor moveWithCells="1">
                  <from>
                    <xdr:col>6</xdr:col>
                    <xdr:colOff>0</xdr:colOff>
                    <xdr:row>22</xdr:row>
                    <xdr:rowOff>495300</xdr:rowOff>
                  </from>
                  <to>
                    <xdr:col>7</xdr:col>
                    <xdr:colOff>0</xdr:colOff>
                    <xdr:row>22</xdr:row>
                    <xdr:rowOff>711200</xdr:rowOff>
                  </to>
                </anchor>
              </controlPr>
            </control>
          </mc:Choice>
        </mc:AlternateContent>
        <mc:AlternateContent xmlns:mc="http://schemas.openxmlformats.org/markup-compatibility/2006">
          <mc:Choice Requires="x14">
            <control shapeId="2819" r:id="rId209" name="Check Box 771">
              <controlPr defaultSize="0" autoFill="0" autoLine="0" autoPict="0">
                <anchor moveWithCells="1">
                  <from>
                    <xdr:col>6</xdr:col>
                    <xdr:colOff>0</xdr:colOff>
                    <xdr:row>22</xdr:row>
                    <xdr:rowOff>730250</xdr:rowOff>
                  </from>
                  <to>
                    <xdr:col>7</xdr:col>
                    <xdr:colOff>0</xdr:colOff>
                    <xdr:row>22</xdr:row>
                    <xdr:rowOff>946150</xdr:rowOff>
                  </to>
                </anchor>
              </controlPr>
            </control>
          </mc:Choice>
        </mc:AlternateContent>
        <mc:AlternateContent xmlns:mc="http://schemas.openxmlformats.org/markup-compatibility/2006">
          <mc:Choice Requires="x14">
            <control shapeId="2820" r:id="rId210" name="Check Box 772">
              <controlPr defaultSize="0" autoFill="0" autoLine="0" autoPict="0">
                <anchor moveWithCells="1">
                  <from>
                    <xdr:col>6</xdr:col>
                    <xdr:colOff>0</xdr:colOff>
                    <xdr:row>22</xdr:row>
                    <xdr:rowOff>965200</xdr:rowOff>
                  </from>
                  <to>
                    <xdr:col>7</xdr:col>
                    <xdr:colOff>0</xdr:colOff>
                    <xdr:row>22</xdr:row>
                    <xdr:rowOff>1181100</xdr:rowOff>
                  </to>
                </anchor>
              </controlPr>
            </control>
          </mc:Choice>
        </mc:AlternateContent>
        <mc:AlternateContent xmlns:mc="http://schemas.openxmlformats.org/markup-compatibility/2006">
          <mc:Choice Requires="x14">
            <control shapeId="2821" r:id="rId211" name="Check Box 773">
              <controlPr defaultSize="0" autoFill="0" autoLine="0" autoPict="0">
                <anchor moveWithCells="1">
                  <from>
                    <xdr:col>6</xdr:col>
                    <xdr:colOff>0</xdr:colOff>
                    <xdr:row>22</xdr:row>
                    <xdr:rowOff>1130300</xdr:rowOff>
                  </from>
                  <to>
                    <xdr:col>7</xdr:col>
                    <xdr:colOff>0</xdr:colOff>
                    <xdr:row>23</xdr:row>
                    <xdr:rowOff>0</xdr:rowOff>
                  </to>
                </anchor>
              </controlPr>
            </control>
          </mc:Choice>
        </mc:AlternateContent>
        <mc:AlternateContent xmlns:mc="http://schemas.openxmlformats.org/markup-compatibility/2006">
          <mc:Choice Requires="x14">
            <control shapeId="2822" r:id="rId212" name="Check Box 774">
              <controlPr defaultSize="0" autoFill="0" autoLine="0" autoPict="0">
                <anchor moveWithCells="1">
                  <from>
                    <xdr:col>6</xdr:col>
                    <xdr:colOff>0</xdr:colOff>
                    <xdr:row>24</xdr:row>
                    <xdr:rowOff>0</xdr:rowOff>
                  </from>
                  <to>
                    <xdr:col>7</xdr:col>
                    <xdr:colOff>0</xdr:colOff>
                    <xdr:row>24</xdr:row>
                    <xdr:rowOff>165100</xdr:rowOff>
                  </to>
                </anchor>
              </controlPr>
            </control>
          </mc:Choice>
        </mc:AlternateContent>
        <mc:AlternateContent xmlns:mc="http://schemas.openxmlformats.org/markup-compatibility/2006">
          <mc:Choice Requires="x14">
            <control shapeId="2823" r:id="rId213" name="Check Box 775">
              <controlPr defaultSize="0" autoFill="0" autoLine="0" autoPict="0">
                <anchor moveWithCells="1">
                  <from>
                    <xdr:col>6</xdr:col>
                    <xdr:colOff>0</xdr:colOff>
                    <xdr:row>24</xdr:row>
                    <xdr:rowOff>139700</xdr:rowOff>
                  </from>
                  <to>
                    <xdr:col>7</xdr:col>
                    <xdr:colOff>0</xdr:colOff>
                    <xdr:row>24</xdr:row>
                    <xdr:rowOff>247650</xdr:rowOff>
                  </to>
                </anchor>
              </controlPr>
            </control>
          </mc:Choice>
        </mc:AlternateContent>
        <mc:AlternateContent xmlns:mc="http://schemas.openxmlformats.org/markup-compatibility/2006">
          <mc:Choice Requires="x14">
            <control shapeId="2824" r:id="rId214" name="Check Box 776">
              <controlPr defaultSize="0" autoFill="0" autoLine="0" autoPict="0">
                <anchor moveWithCells="1">
                  <from>
                    <xdr:col>6</xdr:col>
                    <xdr:colOff>0</xdr:colOff>
                    <xdr:row>24</xdr:row>
                    <xdr:rowOff>247650</xdr:rowOff>
                  </from>
                  <to>
                    <xdr:col>7</xdr:col>
                    <xdr:colOff>0</xdr:colOff>
                    <xdr:row>24</xdr:row>
                    <xdr:rowOff>355600</xdr:rowOff>
                  </to>
                </anchor>
              </controlPr>
            </control>
          </mc:Choice>
        </mc:AlternateContent>
        <mc:AlternateContent xmlns:mc="http://schemas.openxmlformats.org/markup-compatibility/2006">
          <mc:Choice Requires="x14">
            <control shapeId="2825" r:id="rId215" name="Check Box 777">
              <controlPr defaultSize="0" autoFill="0" autoLine="0" autoPict="0">
                <anchor moveWithCells="1">
                  <from>
                    <xdr:col>6</xdr:col>
                    <xdr:colOff>0</xdr:colOff>
                    <xdr:row>24</xdr:row>
                    <xdr:rowOff>368300</xdr:rowOff>
                  </from>
                  <to>
                    <xdr:col>7</xdr:col>
                    <xdr:colOff>0</xdr:colOff>
                    <xdr:row>24</xdr:row>
                    <xdr:rowOff>476250</xdr:rowOff>
                  </to>
                </anchor>
              </controlPr>
            </control>
          </mc:Choice>
        </mc:AlternateContent>
        <mc:AlternateContent xmlns:mc="http://schemas.openxmlformats.org/markup-compatibility/2006">
          <mc:Choice Requires="x14">
            <control shapeId="2826" r:id="rId216" name="Check Box 778">
              <controlPr defaultSize="0" autoFill="0" autoLine="0" autoPict="0">
                <anchor moveWithCells="1">
                  <from>
                    <xdr:col>6</xdr:col>
                    <xdr:colOff>0</xdr:colOff>
                    <xdr:row>24</xdr:row>
                    <xdr:rowOff>482600</xdr:rowOff>
                  </from>
                  <to>
                    <xdr:col>7</xdr:col>
                    <xdr:colOff>0</xdr:colOff>
                    <xdr:row>24</xdr:row>
                    <xdr:rowOff>590550</xdr:rowOff>
                  </to>
                </anchor>
              </controlPr>
            </control>
          </mc:Choice>
        </mc:AlternateContent>
        <mc:AlternateContent xmlns:mc="http://schemas.openxmlformats.org/markup-compatibility/2006">
          <mc:Choice Requires="x14">
            <control shapeId="2827" r:id="rId217" name="Check Box 779">
              <controlPr defaultSize="0" autoFill="0" autoLine="0" autoPict="0">
                <anchor moveWithCells="1">
                  <from>
                    <xdr:col>6</xdr:col>
                    <xdr:colOff>0</xdr:colOff>
                    <xdr:row>24</xdr:row>
                    <xdr:rowOff>565150</xdr:rowOff>
                  </from>
                  <to>
                    <xdr:col>7</xdr:col>
                    <xdr:colOff>0</xdr:colOff>
                    <xdr:row>25</xdr:row>
                    <xdr:rowOff>0</xdr:rowOff>
                  </to>
                </anchor>
              </controlPr>
            </control>
          </mc:Choice>
        </mc:AlternateContent>
        <mc:AlternateContent xmlns:mc="http://schemas.openxmlformats.org/markup-compatibility/2006">
          <mc:Choice Requires="x14">
            <control shapeId="3069" r:id="rId218" name="Check Box 1021">
              <controlPr defaultSize="0" autoFill="0" autoLine="0" autoPict="0">
                <anchor moveWithCells="1">
                  <from>
                    <xdr:col>6</xdr:col>
                    <xdr:colOff>0</xdr:colOff>
                    <xdr:row>25</xdr:row>
                    <xdr:rowOff>0</xdr:rowOff>
                  </from>
                  <to>
                    <xdr:col>7</xdr:col>
                    <xdr:colOff>0</xdr:colOff>
                    <xdr:row>25</xdr:row>
                    <xdr:rowOff>463550</xdr:rowOff>
                  </to>
                </anchor>
              </controlPr>
            </control>
          </mc:Choice>
        </mc:AlternateContent>
        <mc:AlternateContent xmlns:mc="http://schemas.openxmlformats.org/markup-compatibility/2006">
          <mc:Choice Requires="x14">
            <control shapeId="3070" r:id="rId219" name="Check Box 1022">
              <controlPr defaultSize="0" autoFill="0" autoLine="0" autoPict="0">
                <anchor moveWithCells="1">
                  <from>
                    <xdr:col>6</xdr:col>
                    <xdr:colOff>0</xdr:colOff>
                    <xdr:row>25</xdr:row>
                    <xdr:rowOff>387350</xdr:rowOff>
                  </from>
                  <to>
                    <xdr:col>7</xdr:col>
                    <xdr:colOff>0</xdr:colOff>
                    <xdr:row>25</xdr:row>
                    <xdr:rowOff>692150</xdr:rowOff>
                  </to>
                </anchor>
              </controlPr>
            </control>
          </mc:Choice>
        </mc:AlternateContent>
        <mc:AlternateContent xmlns:mc="http://schemas.openxmlformats.org/markup-compatibility/2006">
          <mc:Choice Requires="x14">
            <control shapeId="3071" r:id="rId220" name="Check Box 1023">
              <controlPr defaultSize="0" autoFill="0" autoLine="0" autoPict="0">
                <anchor moveWithCells="1">
                  <from>
                    <xdr:col>6</xdr:col>
                    <xdr:colOff>0</xdr:colOff>
                    <xdr:row>25</xdr:row>
                    <xdr:rowOff>692150</xdr:rowOff>
                  </from>
                  <to>
                    <xdr:col>7</xdr:col>
                    <xdr:colOff>0</xdr:colOff>
                    <xdr:row>25</xdr:row>
                    <xdr:rowOff>996950</xdr:rowOff>
                  </to>
                </anchor>
              </controlPr>
            </control>
          </mc:Choice>
        </mc:AlternateContent>
        <mc:AlternateContent xmlns:mc="http://schemas.openxmlformats.org/markup-compatibility/2006">
          <mc:Choice Requires="x14">
            <control shapeId="8192" r:id="rId221" name="Check Box 1024">
              <controlPr defaultSize="0" autoFill="0" autoLine="0" autoPict="0">
                <anchor moveWithCells="1">
                  <from>
                    <xdr:col>6</xdr:col>
                    <xdr:colOff>0</xdr:colOff>
                    <xdr:row>25</xdr:row>
                    <xdr:rowOff>1022350</xdr:rowOff>
                  </from>
                  <to>
                    <xdr:col>7</xdr:col>
                    <xdr:colOff>0</xdr:colOff>
                    <xdr:row>25</xdr:row>
                    <xdr:rowOff>1327150</xdr:rowOff>
                  </to>
                </anchor>
              </controlPr>
            </control>
          </mc:Choice>
        </mc:AlternateContent>
        <mc:AlternateContent xmlns:mc="http://schemas.openxmlformats.org/markup-compatibility/2006">
          <mc:Choice Requires="x14">
            <control shapeId="8193" r:id="rId222" name="Check Box 1025">
              <controlPr defaultSize="0" autoFill="0" autoLine="0" autoPict="0">
                <anchor moveWithCells="1">
                  <from>
                    <xdr:col>6</xdr:col>
                    <xdr:colOff>0</xdr:colOff>
                    <xdr:row>25</xdr:row>
                    <xdr:rowOff>1346200</xdr:rowOff>
                  </from>
                  <to>
                    <xdr:col>7</xdr:col>
                    <xdr:colOff>0</xdr:colOff>
                    <xdr:row>25</xdr:row>
                    <xdr:rowOff>1651000</xdr:rowOff>
                  </to>
                </anchor>
              </controlPr>
            </control>
          </mc:Choice>
        </mc:AlternateContent>
        <mc:AlternateContent xmlns:mc="http://schemas.openxmlformats.org/markup-compatibility/2006">
          <mc:Choice Requires="x14">
            <control shapeId="8194" r:id="rId223" name="Check Box 1026">
              <controlPr defaultSize="0" autoFill="0" autoLine="0" autoPict="0">
                <anchor moveWithCells="1">
                  <from>
                    <xdr:col>6</xdr:col>
                    <xdr:colOff>0</xdr:colOff>
                    <xdr:row>25</xdr:row>
                    <xdr:rowOff>1581150</xdr:rowOff>
                  </from>
                  <to>
                    <xdr:col>7</xdr:col>
                    <xdr:colOff>0</xdr:colOff>
                    <xdr:row>26</xdr:row>
                    <xdr:rowOff>0</xdr:rowOff>
                  </to>
                </anchor>
              </controlPr>
            </control>
          </mc:Choice>
        </mc:AlternateContent>
        <mc:AlternateContent xmlns:mc="http://schemas.openxmlformats.org/markup-compatibility/2006">
          <mc:Choice Requires="x14">
            <control shapeId="8267" r:id="rId224" name="Check Box 1099">
              <controlPr defaultSize="0" autoFill="0" autoLine="0" autoPict="0">
                <anchor moveWithCells="1">
                  <from>
                    <xdr:col>6</xdr:col>
                    <xdr:colOff>0</xdr:colOff>
                    <xdr:row>28</xdr:row>
                    <xdr:rowOff>0</xdr:rowOff>
                  </from>
                  <to>
                    <xdr:col>7</xdr:col>
                    <xdr:colOff>0</xdr:colOff>
                    <xdr:row>28</xdr:row>
                    <xdr:rowOff>165100</xdr:rowOff>
                  </to>
                </anchor>
              </controlPr>
            </control>
          </mc:Choice>
        </mc:AlternateContent>
        <mc:AlternateContent xmlns:mc="http://schemas.openxmlformats.org/markup-compatibility/2006">
          <mc:Choice Requires="x14">
            <control shapeId="8268" r:id="rId225" name="Check Box 1100">
              <controlPr defaultSize="0" autoFill="0" autoLine="0" autoPict="0">
                <anchor moveWithCells="1">
                  <from>
                    <xdr:col>6</xdr:col>
                    <xdr:colOff>0</xdr:colOff>
                    <xdr:row>28</xdr:row>
                    <xdr:rowOff>139700</xdr:rowOff>
                  </from>
                  <to>
                    <xdr:col>7</xdr:col>
                    <xdr:colOff>0</xdr:colOff>
                    <xdr:row>28</xdr:row>
                    <xdr:rowOff>247650</xdr:rowOff>
                  </to>
                </anchor>
              </controlPr>
            </control>
          </mc:Choice>
        </mc:AlternateContent>
        <mc:AlternateContent xmlns:mc="http://schemas.openxmlformats.org/markup-compatibility/2006">
          <mc:Choice Requires="x14">
            <control shapeId="8269" r:id="rId226" name="Check Box 1101">
              <controlPr defaultSize="0" autoFill="0" autoLine="0" autoPict="0">
                <anchor moveWithCells="1">
                  <from>
                    <xdr:col>6</xdr:col>
                    <xdr:colOff>0</xdr:colOff>
                    <xdr:row>28</xdr:row>
                    <xdr:rowOff>247650</xdr:rowOff>
                  </from>
                  <to>
                    <xdr:col>7</xdr:col>
                    <xdr:colOff>0</xdr:colOff>
                    <xdr:row>28</xdr:row>
                    <xdr:rowOff>355600</xdr:rowOff>
                  </to>
                </anchor>
              </controlPr>
            </control>
          </mc:Choice>
        </mc:AlternateContent>
        <mc:AlternateContent xmlns:mc="http://schemas.openxmlformats.org/markup-compatibility/2006">
          <mc:Choice Requires="x14">
            <control shapeId="8270" r:id="rId227" name="Check Box 1102">
              <controlPr defaultSize="0" autoFill="0" autoLine="0" autoPict="0">
                <anchor moveWithCells="1">
                  <from>
                    <xdr:col>6</xdr:col>
                    <xdr:colOff>0</xdr:colOff>
                    <xdr:row>28</xdr:row>
                    <xdr:rowOff>368300</xdr:rowOff>
                  </from>
                  <to>
                    <xdr:col>7</xdr:col>
                    <xdr:colOff>0</xdr:colOff>
                    <xdr:row>28</xdr:row>
                    <xdr:rowOff>476250</xdr:rowOff>
                  </to>
                </anchor>
              </controlPr>
            </control>
          </mc:Choice>
        </mc:AlternateContent>
        <mc:AlternateContent xmlns:mc="http://schemas.openxmlformats.org/markup-compatibility/2006">
          <mc:Choice Requires="x14">
            <control shapeId="8271" r:id="rId228" name="Check Box 1103">
              <controlPr defaultSize="0" autoFill="0" autoLine="0" autoPict="0">
                <anchor moveWithCells="1">
                  <from>
                    <xdr:col>6</xdr:col>
                    <xdr:colOff>0</xdr:colOff>
                    <xdr:row>28</xdr:row>
                    <xdr:rowOff>482600</xdr:rowOff>
                  </from>
                  <to>
                    <xdr:col>7</xdr:col>
                    <xdr:colOff>0</xdr:colOff>
                    <xdr:row>28</xdr:row>
                    <xdr:rowOff>590550</xdr:rowOff>
                  </to>
                </anchor>
              </controlPr>
            </control>
          </mc:Choice>
        </mc:AlternateContent>
        <mc:AlternateContent xmlns:mc="http://schemas.openxmlformats.org/markup-compatibility/2006">
          <mc:Choice Requires="x14">
            <control shapeId="8272" r:id="rId229" name="Check Box 1104">
              <controlPr defaultSize="0" autoFill="0" autoLine="0" autoPict="0">
                <anchor moveWithCells="1">
                  <from>
                    <xdr:col>6</xdr:col>
                    <xdr:colOff>0</xdr:colOff>
                    <xdr:row>28</xdr:row>
                    <xdr:rowOff>565150</xdr:rowOff>
                  </from>
                  <to>
                    <xdr:col>7</xdr:col>
                    <xdr:colOff>0</xdr:colOff>
                    <xdr:row>29</xdr:row>
                    <xdr:rowOff>0</xdr:rowOff>
                  </to>
                </anchor>
              </controlPr>
            </control>
          </mc:Choice>
        </mc:AlternateContent>
        <mc:AlternateContent xmlns:mc="http://schemas.openxmlformats.org/markup-compatibility/2006">
          <mc:Choice Requires="x14">
            <control shapeId="8273" r:id="rId230" name="Check Box 1105">
              <controlPr defaultSize="0" autoFill="0" autoLine="0" autoPict="0">
                <anchor moveWithCells="1">
                  <from>
                    <xdr:col>6</xdr:col>
                    <xdr:colOff>0</xdr:colOff>
                    <xdr:row>27</xdr:row>
                    <xdr:rowOff>0</xdr:rowOff>
                  </from>
                  <to>
                    <xdr:col>7</xdr:col>
                    <xdr:colOff>0</xdr:colOff>
                    <xdr:row>27</xdr:row>
                    <xdr:rowOff>196850</xdr:rowOff>
                  </to>
                </anchor>
              </controlPr>
            </control>
          </mc:Choice>
        </mc:AlternateContent>
        <mc:AlternateContent xmlns:mc="http://schemas.openxmlformats.org/markup-compatibility/2006">
          <mc:Choice Requires="x14">
            <control shapeId="8274" r:id="rId231" name="Check Box 1106">
              <controlPr defaultSize="0" autoFill="0" autoLine="0" autoPict="0">
                <anchor moveWithCells="1">
                  <from>
                    <xdr:col>6</xdr:col>
                    <xdr:colOff>0</xdr:colOff>
                    <xdr:row>27</xdr:row>
                    <xdr:rowOff>165100</xdr:rowOff>
                  </from>
                  <to>
                    <xdr:col>7</xdr:col>
                    <xdr:colOff>0</xdr:colOff>
                    <xdr:row>27</xdr:row>
                    <xdr:rowOff>298450</xdr:rowOff>
                  </to>
                </anchor>
              </controlPr>
            </control>
          </mc:Choice>
        </mc:AlternateContent>
        <mc:AlternateContent xmlns:mc="http://schemas.openxmlformats.org/markup-compatibility/2006">
          <mc:Choice Requires="x14">
            <control shapeId="8275" r:id="rId232" name="Check Box 1107">
              <controlPr defaultSize="0" autoFill="0" autoLine="0" autoPict="0">
                <anchor moveWithCells="1">
                  <from>
                    <xdr:col>6</xdr:col>
                    <xdr:colOff>0</xdr:colOff>
                    <xdr:row>27</xdr:row>
                    <xdr:rowOff>298450</xdr:rowOff>
                  </from>
                  <to>
                    <xdr:col>7</xdr:col>
                    <xdr:colOff>0</xdr:colOff>
                    <xdr:row>27</xdr:row>
                    <xdr:rowOff>425450</xdr:rowOff>
                  </to>
                </anchor>
              </controlPr>
            </control>
          </mc:Choice>
        </mc:AlternateContent>
        <mc:AlternateContent xmlns:mc="http://schemas.openxmlformats.org/markup-compatibility/2006">
          <mc:Choice Requires="x14">
            <control shapeId="8276" r:id="rId233" name="Check Box 1108">
              <controlPr defaultSize="0" autoFill="0" autoLine="0" autoPict="0">
                <anchor moveWithCells="1">
                  <from>
                    <xdr:col>6</xdr:col>
                    <xdr:colOff>0</xdr:colOff>
                    <xdr:row>27</xdr:row>
                    <xdr:rowOff>438150</xdr:rowOff>
                  </from>
                  <to>
                    <xdr:col>7</xdr:col>
                    <xdr:colOff>0</xdr:colOff>
                    <xdr:row>27</xdr:row>
                    <xdr:rowOff>571500</xdr:rowOff>
                  </to>
                </anchor>
              </controlPr>
            </control>
          </mc:Choice>
        </mc:AlternateContent>
        <mc:AlternateContent xmlns:mc="http://schemas.openxmlformats.org/markup-compatibility/2006">
          <mc:Choice Requires="x14">
            <control shapeId="8277" r:id="rId234" name="Check Box 1109">
              <controlPr defaultSize="0" autoFill="0" autoLine="0" autoPict="0">
                <anchor moveWithCells="1">
                  <from>
                    <xdr:col>6</xdr:col>
                    <xdr:colOff>0</xdr:colOff>
                    <xdr:row>27</xdr:row>
                    <xdr:rowOff>577850</xdr:rowOff>
                  </from>
                  <to>
                    <xdr:col>7</xdr:col>
                    <xdr:colOff>0</xdr:colOff>
                    <xdr:row>27</xdr:row>
                    <xdr:rowOff>711200</xdr:rowOff>
                  </to>
                </anchor>
              </controlPr>
            </control>
          </mc:Choice>
        </mc:AlternateContent>
        <mc:AlternateContent xmlns:mc="http://schemas.openxmlformats.org/markup-compatibility/2006">
          <mc:Choice Requires="x14">
            <control shapeId="8278" r:id="rId235" name="Check Box 1110">
              <controlPr defaultSize="0" autoFill="0" autoLine="0" autoPict="0">
                <anchor moveWithCells="1">
                  <from>
                    <xdr:col>6</xdr:col>
                    <xdr:colOff>0</xdr:colOff>
                    <xdr:row>27</xdr:row>
                    <xdr:rowOff>679450</xdr:rowOff>
                  </from>
                  <to>
                    <xdr:col>7</xdr:col>
                    <xdr:colOff>0</xdr:colOff>
                    <xdr:row>28</xdr:row>
                    <xdr:rowOff>0</xdr:rowOff>
                  </to>
                </anchor>
              </controlPr>
            </control>
          </mc:Choice>
        </mc:AlternateContent>
        <mc:AlternateContent xmlns:mc="http://schemas.openxmlformats.org/markup-compatibility/2006">
          <mc:Choice Requires="x14">
            <control shapeId="8279" r:id="rId236" name="Check Box 1111">
              <controlPr defaultSize="0" autoFill="0" autoLine="0" autoPict="0">
                <anchor moveWithCells="1">
                  <from>
                    <xdr:col>6</xdr:col>
                    <xdr:colOff>0</xdr:colOff>
                    <xdr:row>26</xdr:row>
                    <xdr:rowOff>0</xdr:rowOff>
                  </from>
                  <to>
                    <xdr:col>7</xdr:col>
                    <xdr:colOff>0</xdr:colOff>
                    <xdr:row>26</xdr:row>
                    <xdr:rowOff>425450</xdr:rowOff>
                  </to>
                </anchor>
              </controlPr>
            </control>
          </mc:Choice>
        </mc:AlternateContent>
        <mc:AlternateContent xmlns:mc="http://schemas.openxmlformats.org/markup-compatibility/2006">
          <mc:Choice Requires="x14">
            <control shapeId="8280" r:id="rId237" name="Check Box 1112">
              <controlPr defaultSize="0" autoFill="0" autoLine="0" autoPict="0">
                <anchor moveWithCells="1">
                  <from>
                    <xdr:col>6</xdr:col>
                    <xdr:colOff>0</xdr:colOff>
                    <xdr:row>26</xdr:row>
                    <xdr:rowOff>361950</xdr:rowOff>
                  </from>
                  <to>
                    <xdr:col>7</xdr:col>
                    <xdr:colOff>0</xdr:colOff>
                    <xdr:row>26</xdr:row>
                    <xdr:rowOff>641350</xdr:rowOff>
                  </to>
                </anchor>
              </controlPr>
            </control>
          </mc:Choice>
        </mc:AlternateContent>
        <mc:AlternateContent xmlns:mc="http://schemas.openxmlformats.org/markup-compatibility/2006">
          <mc:Choice Requires="x14">
            <control shapeId="8281" r:id="rId238" name="Check Box 1113">
              <controlPr defaultSize="0" autoFill="0" autoLine="0" autoPict="0">
                <anchor moveWithCells="1">
                  <from>
                    <xdr:col>6</xdr:col>
                    <xdr:colOff>0</xdr:colOff>
                    <xdr:row>26</xdr:row>
                    <xdr:rowOff>641350</xdr:rowOff>
                  </from>
                  <to>
                    <xdr:col>7</xdr:col>
                    <xdr:colOff>0</xdr:colOff>
                    <xdr:row>26</xdr:row>
                    <xdr:rowOff>920750</xdr:rowOff>
                  </to>
                </anchor>
              </controlPr>
            </control>
          </mc:Choice>
        </mc:AlternateContent>
        <mc:AlternateContent xmlns:mc="http://schemas.openxmlformats.org/markup-compatibility/2006">
          <mc:Choice Requires="x14">
            <control shapeId="8282" r:id="rId239" name="Check Box 1114">
              <controlPr defaultSize="0" autoFill="0" autoLine="0" autoPict="0">
                <anchor moveWithCells="1">
                  <from>
                    <xdr:col>6</xdr:col>
                    <xdr:colOff>0</xdr:colOff>
                    <xdr:row>26</xdr:row>
                    <xdr:rowOff>946150</xdr:rowOff>
                  </from>
                  <to>
                    <xdr:col>7</xdr:col>
                    <xdr:colOff>0</xdr:colOff>
                    <xdr:row>26</xdr:row>
                    <xdr:rowOff>1231900</xdr:rowOff>
                  </to>
                </anchor>
              </controlPr>
            </control>
          </mc:Choice>
        </mc:AlternateContent>
        <mc:AlternateContent xmlns:mc="http://schemas.openxmlformats.org/markup-compatibility/2006">
          <mc:Choice Requires="x14">
            <control shapeId="8283" r:id="rId240" name="Check Box 1115">
              <controlPr defaultSize="0" autoFill="0" autoLine="0" autoPict="0">
                <anchor moveWithCells="1">
                  <from>
                    <xdr:col>6</xdr:col>
                    <xdr:colOff>0</xdr:colOff>
                    <xdr:row>26</xdr:row>
                    <xdr:rowOff>1250950</xdr:rowOff>
                  </from>
                  <to>
                    <xdr:col>7</xdr:col>
                    <xdr:colOff>0</xdr:colOff>
                    <xdr:row>26</xdr:row>
                    <xdr:rowOff>1530350</xdr:rowOff>
                  </to>
                </anchor>
              </controlPr>
            </control>
          </mc:Choice>
        </mc:AlternateContent>
        <mc:AlternateContent xmlns:mc="http://schemas.openxmlformats.org/markup-compatibility/2006">
          <mc:Choice Requires="x14">
            <control shapeId="8284" r:id="rId241" name="Check Box 1116">
              <controlPr defaultSize="0" autoFill="0" autoLine="0" autoPict="0">
                <anchor moveWithCells="1">
                  <from>
                    <xdr:col>6</xdr:col>
                    <xdr:colOff>0</xdr:colOff>
                    <xdr:row>26</xdr:row>
                    <xdr:rowOff>1466850</xdr:rowOff>
                  </from>
                  <to>
                    <xdr:col>7</xdr:col>
                    <xdr:colOff>0</xdr:colOff>
                    <xdr:row>27</xdr:row>
                    <xdr:rowOff>0</xdr:rowOff>
                  </to>
                </anchor>
              </controlPr>
            </control>
          </mc:Choice>
        </mc:AlternateContent>
        <mc:AlternateContent xmlns:mc="http://schemas.openxmlformats.org/markup-compatibility/2006">
          <mc:Choice Requires="x14">
            <control shapeId="8285" r:id="rId242" name="Check Box 1117">
              <controlPr defaultSize="0" autoFill="0" autoLine="0" autoPict="0">
                <anchor moveWithCells="1">
                  <from>
                    <xdr:col>6</xdr:col>
                    <xdr:colOff>0</xdr:colOff>
                    <xdr:row>35</xdr:row>
                    <xdr:rowOff>0</xdr:rowOff>
                  </from>
                  <to>
                    <xdr:col>7</xdr:col>
                    <xdr:colOff>0</xdr:colOff>
                    <xdr:row>35</xdr:row>
                    <xdr:rowOff>1174750</xdr:rowOff>
                  </to>
                </anchor>
              </controlPr>
            </control>
          </mc:Choice>
        </mc:AlternateContent>
        <mc:AlternateContent xmlns:mc="http://schemas.openxmlformats.org/markup-compatibility/2006">
          <mc:Choice Requires="x14">
            <control shapeId="8286" r:id="rId243" name="Check Box 1118">
              <controlPr defaultSize="0" autoFill="0" autoLine="0" autoPict="0">
                <anchor moveWithCells="1">
                  <from>
                    <xdr:col>6</xdr:col>
                    <xdr:colOff>0</xdr:colOff>
                    <xdr:row>35</xdr:row>
                    <xdr:rowOff>990600</xdr:rowOff>
                  </from>
                  <to>
                    <xdr:col>7</xdr:col>
                    <xdr:colOff>0</xdr:colOff>
                    <xdr:row>35</xdr:row>
                    <xdr:rowOff>1758950</xdr:rowOff>
                  </to>
                </anchor>
              </controlPr>
            </control>
          </mc:Choice>
        </mc:AlternateContent>
        <mc:AlternateContent xmlns:mc="http://schemas.openxmlformats.org/markup-compatibility/2006">
          <mc:Choice Requires="x14">
            <control shapeId="8287" r:id="rId244" name="Check Box 1119">
              <controlPr defaultSize="0" autoFill="0" autoLine="0" autoPict="0">
                <anchor moveWithCells="1">
                  <from>
                    <xdr:col>6</xdr:col>
                    <xdr:colOff>0</xdr:colOff>
                    <xdr:row>35</xdr:row>
                    <xdr:rowOff>1765300</xdr:rowOff>
                  </from>
                  <to>
                    <xdr:col>7</xdr:col>
                    <xdr:colOff>0</xdr:colOff>
                    <xdr:row>35</xdr:row>
                    <xdr:rowOff>2533650</xdr:rowOff>
                  </to>
                </anchor>
              </controlPr>
            </control>
          </mc:Choice>
        </mc:AlternateContent>
        <mc:AlternateContent xmlns:mc="http://schemas.openxmlformats.org/markup-compatibility/2006">
          <mc:Choice Requires="x14">
            <control shapeId="8288" r:id="rId245" name="Check Box 1120">
              <controlPr defaultSize="0" autoFill="0" autoLine="0" autoPict="0">
                <anchor moveWithCells="1">
                  <from>
                    <xdr:col>6</xdr:col>
                    <xdr:colOff>0</xdr:colOff>
                    <xdr:row>35</xdr:row>
                    <xdr:rowOff>2603500</xdr:rowOff>
                  </from>
                  <to>
                    <xdr:col>7</xdr:col>
                    <xdr:colOff>0</xdr:colOff>
                    <xdr:row>35</xdr:row>
                    <xdr:rowOff>3371850</xdr:rowOff>
                  </to>
                </anchor>
              </controlPr>
            </control>
          </mc:Choice>
        </mc:AlternateContent>
        <mc:AlternateContent xmlns:mc="http://schemas.openxmlformats.org/markup-compatibility/2006">
          <mc:Choice Requires="x14">
            <control shapeId="8289" r:id="rId246" name="Check Box 1121">
              <controlPr defaultSize="0" autoFill="0" autoLine="0" autoPict="0">
                <anchor moveWithCells="1">
                  <from>
                    <xdr:col>6</xdr:col>
                    <xdr:colOff>0</xdr:colOff>
                    <xdr:row>35</xdr:row>
                    <xdr:rowOff>3429000</xdr:rowOff>
                  </from>
                  <to>
                    <xdr:col>7</xdr:col>
                    <xdr:colOff>0</xdr:colOff>
                    <xdr:row>35</xdr:row>
                    <xdr:rowOff>4197350</xdr:rowOff>
                  </to>
                </anchor>
              </controlPr>
            </control>
          </mc:Choice>
        </mc:AlternateContent>
        <mc:AlternateContent xmlns:mc="http://schemas.openxmlformats.org/markup-compatibility/2006">
          <mc:Choice Requires="x14">
            <control shapeId="8290" r:id="rId247" name="Check Box 1122">
              <controlPr defaultSize="0" autoFill="0" autoLine="0" autoPict="0">
                <anchor moveWithCells="1">
                  <from>
                    <xdr:col>6</xdr:col>
                    <xdr:colOff>0</xdr:colOff>
                    <xdr:row>35</xdr:row>
                    <xdr:rowOff>4025900</xdr:rowOff>
                  </from>
                  <to>
                    <xdr:col>7</xdr:col>
                    <xdr:colOff>0</xdr:colOff>
                    <xdr:row>36</xdr:row>
                    <xdr:rowOff>0</xdr:rowOff>
                  </to>
                </anchor>
              </controlPr>
            </control>
          </mc:Choice>
        </mc:AlternateContent>
        <mc:AlternateContent xmlns:mc="http://schemas.openxmlformats.org/markup-compatibility/2006">
          <mc:Choice Requires="x14">
            <control shapeId="8291" r:id="rId248" name="Check Box 1123">
              <controlPr defaultSize="0" autoFill="0" autoLine="0" autoPict="0">
                <anchor moveWithCells="1">
                  <from>
                    <xdr:col>6</xdr:col>
                    <xdr:colOff>0</xdr:colOff>
                    <xdr:row>34</xdr:row>
                    <xdr:rowOff>0</xdr:rowOff>
                  </from>
                  <to>
                    <xdr:col>7</xdr:col>
                    <xdr:colOff>0</xdr:colOff>
                    <xdr:row>34</xdr:row>
                    <xdr:rowOff>222250</xdr:rowOff>
                  </to>
                </anchor>
              </controlPr>
            </control>
          </mc:Choice>
        </mc:AlternateContent>
        <mc:AlternateContent xmlns:mc="http://schemas.openxmlformats.org/markup-compatibility/2006">
          <mc:Choice Requires="x14">
            <control shapeId="8292" r:id="rId249" name="Check Box 1124">
              <controlPr defaultSize="0" autoFill="0" autoLine="0" autoPict="0">
                <anchor moveWithCells="1">
                  <from>
                    <xdr:col>6</xdr:col>
                    <xdr:colOff>0</xdr:colOff>
                    <xdr:row>34</xdr:row>
                    <xdr:rowOff>184150</xdr:rowOff>
                  </from>
                  <to>
                    <xdr:col>7</xdr:col>
                    <xdr:colOff>0</xdr:colOff>
                    <xdr:row>34</xdr:row>
                    <xdr:rowOff>330200</xdr:rowOff>
                  </to>
                </anchor>
              </controlPr>
            </control>
          </mc:Choice>
        </mc:AlternateContent>
        <mc:AlternateContent xmlns:mc="http://schemas.openxmlformats.org/markup-compatibility/2006">
          <mc:Choice Requires="x14">
            <control shapeId="8293" r:id="rId250" name="Check Box 1125">
              <controlPr defaultSize="0" autoFill="0" autoLine="0" autoPict="0">
                <anchor moveWithCells="1">
                  <from>
                    <xdr:col>6</xdr:col>
                    <xdr:colOff>0</xdr:colOff>
                    <xdr:row>34</xdr:row>
                    <xdr:rowOff>330200</xdr:rowOff>
                  </from>
                  <to>
                    <xdr:col>7</xdr:col>
                    <xdr:colOff>0</xdr:colOff>
                    <xdr:row>34</xdr:row>
                    <xdr:rowOff>476250</xdr:rowOff>
                  </to>
                </anchor>
              </controlPr>
            </control>
          </mc:Choice>
        </mc:AlternateContent>
        <mc:AlternateContent xmlns:mc="http://schemas.openxmlformats.org/markup-compatibility/2006">
          <mc:Choice Requires="x14">
            <control shapeId="8294" r:id="rId251" name="Check Box 1126">
              <controlPr defaultSize="0" autoFill="0" autoLine="0" autoPict="0">
                <anchor moveWithCells="1">
                  <from>
                    <xdr:col>6</xdr:col>
                    <xdr:colOff>0</xdr:colOff>
                    <xdr:row>34</xdr:row>
                    <xdr:rowOff>488950</xdr:rowOff>
                  </from>
                  <to>
                    <xdr:col>7</xdr:col>
                    <xdr:colOff>0</xdr:colOff>
                    <xdr:row>34</xdr:row>
                    <xdr:rowOff>628650</xdr:rowOff>
                  </to>
                </anchor>
              </controlPr>
            </control>
          </mc:Choice>
        </mc:AlternateContent>
        <mc:AlternateContent xmlns:mc="http://schemas.openxmlformats.org/markup-compatibility/2006">
          <mc:Choice Requires="x14">
            <control shapeId="8295" r:id="rId252" name="Check Box 1127">
              <controlPr defaultSize="0" autoFill="0" autoLine="0" autoPict="0">
                <anchor moveWithCells="1">
                  <from>
                    <xdr:col>6</xdr:col>
                    <xdr:colOff>0</xdr:colOff>
                    <xdr:row>34</xdr:row>
                    <xdr:rowOff>641350</xdr:rowOff>
                  </from>
                  <to>
                    <xdr:col>7</xdr:col>
                    <xdr:colOff>0</xdr:colOff>
                    <xdr:row>34</xdr:row>
                    <xdr:rowOff>787400</xdr:rowOff>
                  </to>
                </anchor>
              </controlPr>
            </control>
          </mc:Choice>
        </mc:AlternateContent>
        <mc:AlternateContent xmlns:mc="http://schemas.openxmlformats.org/markup-compatibility/2006">
          <mc:Choice Requires="x14">
            <control shapeId="8296" r:id="rId253" name="Check Box 1128">
              <controlPr defaultSize="0" autoFill="0" autoLine="0" autoPict="0">
                <anchor moveWithCells="1">
                  <from>
                    <xdr:col>6</xdr:col>
                    <xdr:colOff>0</xdr:colOff>
                    <xdr:row>34</xdr:row>
                    <xdr:rowOff>755650</xdr:rowOff>
                  </from>
                  <to>
                    <xdr:col>7</xdr:col>
                    <xdr:colOff>0</xdr:colOff>
                    <xdr:row>34</xdr:row>
                    <xdr:rowOff>971550</xdr:rowOff>
                  </to>
                </anchor>
              </controlPr>
            </control>
          </mc:Choice>
        </mc:AlternateContent>
        <mc:AlternateContent xmlns:mc="http://schemas.openxmlformats.org/markup-compatibility/2006">
          <mc:Choice Requires="x14">
            <control shapeId="8297" r:id="rId254" name="Check Box 1129">
              <controlPr defaultSize="0" autoFill="0" autoLine="0" autoPict="0">
                <anchor moveWithCells="1">
                  <from>
                    <xdr:col>6</xdr:col>
                    <xdr:colOff>0</xdr:colOff>
                    <xdr:row>34</xdr:row>
                    <xdr:rowOff>12700</xdr:rowOff>
                  </from>
                  <to>
                    <xdr:col>7</xdr:col>
                    <xdr:colOff>0</xdr:colOff>
                    <xdr:row>34</xdr:row>
                    <xdr:rowOff>228600</xdr:rowOff>
                  </to>
                </anchor>
              </controlPr>
            </control>
          </mc:Choice>
        </mc:AlternateContent>
        <mc:AlternateContent xmlns:mc="http://schemas.openxmlformats.org/markup-compatibility/2006">
          <mc:Choice Requires="x14">
            <control shapeId="8298" r:id="rId255" name="Check Box 1130">
              <controlPr defaultSize="0" autoFill="0" autoLine="0" autoPict="0">
                <anchor moveWithCells="1">
                  <from>
                    <xdr:col>6</xdr:col>
                    <xdr:colOff>0</xdr:colOff>
                    <xdr:row>34</xdr:row>
                    <xdr:rowOff>196850</xdr:rowOff>
                  </from>
                  <to>
                    <xdr:col>7</xdr:col>
                    <xdr:colOff>0</xdr:colOff>
                    <xdr:row>34</xdr:row>
                    <xdr:rowOff>336550</xdr:rowOff>
                  </to>
                </anchor>
              </controlPr>
            </control>
          </mc:Choice>
        </mc:AlternateContent>
        <mc:AlternateContent xmlns:mc="http://schemas.openxmlformats.org/markup-compatibility/2006">
          <mc:Choice Requires="x14">
            <control shapeId="8299" r:id="rId256" name="Check Box 1131">
              <controlPr defaultSize="0" autoFill="0" autoLine="0" autoPict="0">
                <anchor moveWithCells="1">
                  <from>
                    <xdr:col>6</xdr:col>
                    <xdr:colOff>0</xdr:colOff>
                    <xdr:row>34</xdr:row>
                    <xdr:rowOff>336550</xdr:rowOff>
                  </from>
                  <to>
                    <xdr:col>7</xdr:col>
                    <xdr:colOff>0</xdr:colOff>
                    <xdr:row>34</xdr:row>
                    <xdr:rowOff>482600</xdr:rowOff>
                  </to>
                </anchor>
              </controlPr>
            </control>
          </mc:Choice>
        </mc:AlternateContent>
        <mc:AlternateContent xmlns:mc="http://schemas.openxmlformats.org/markup-compatibility/2006">
          <mc:Choice Requires="x14">
            <control shapeId="8300" r:id="rId257" name="Check Box 1132">
              <controlPr defaultSize="0" autoFill="0" autoLine="0" autoPict="0">
                <anchor moveWithCells="1">
                  <from>
                    <xdr:col>6</xdr:col>
                    <xdr:colOff>0</xdr:colOff>
                    <xdr:row>34</xdr:row>
                    <xdr:rowOff>495300</xdr:rowOff>
                  </from>
                  <to>
                    <xdr:col>7</xdr:col>
                    <xdr:colOff>0</xdr:colOff>
                    <xdr:row>34</xdr:row>
                    <xdr:rowOff>641350</xdr:rowOff>
                  </to>
                </anchor>
              </controlPr>
            </control>
          </mc:Choice>
        </mc:AlternateContent>
        <mc:AlternateContent xmlns:mc="http://schemas.openxmlformats.org/markup-compatibility/2006">
          <mc:Choice Requires="x14">
            <control shapeId="8301" r:id="rId258" name="Check Box 1133">
              <controlPr defaultSize="0" autoFill="0" autoLine="0" autoPict="0">
                <anchor moveWithCells="1">
                  <from>
                    <xdr:col>6</xdr:col>
                    <xdr:colOff>0</xdr:colOff>
                    <xdr:row>34</xdr:row>
                    <xdr:rowOff>647700</xdr:rowOff>
                  </from>
                  <to>
                    <xdr:col>7</xdr:col>
                    <xdr:colOff>0</xdr:colOff>
                    <xdr:row>34</xdr:row>
                    <xdr:rowOff>793750</xdr:rowOff>
                  </to>
                </anchor>
              </controlPr>
            </control>
          </mc:Choice>
        </mc:AlternateContent>
        <mc:AlternateContent xmlns:mc="http://schemas.openxmlformats.org/markup-compatibility/2006">
          <mc:Choice Requires="x14">
            <control shapeId="8302" r:id="rId259" name="Check Box 1134">
              <controlPr defaultSize="0" autoFill="0" autoLine="0" autoPict="0">
                <anchor moveWithCells="1">
                  <from>
                    <xdr:col>6</xdr:col>
                    <xdr:colOff>0</xdr:colOff>
                    <xdr:row>34</xdr:row>
                    <xdr:rowOff>762000</xdr:rowOff>
                  </from>
                  <to>
                    <xdr:col>7</xdr:col>
                    <xdr:colOff>0</xdr:colOff>
                    <xdr:row>34</xdr:row>
                    <xdr:rowOff>984250</xdr:rowOff>
                  </to>
                </anchor>
              </controlPr>
            </control>
          </mc:Choice>
        </mc:AlternateContent>
        <mc:AlternateContent xmlns:mc="http://schemas.openxmlformats.org/markup-compatibility/2006">
          <mc:Choice Requires="x14">
            <control shapeId="8303" r:id="rId260" name="Check Box 1135">
              <controlPr defaultSize="0" autoFill="0" autoLine="0" autoPict="0">
                <anchor moveWithCells="1">
                  <from>
                    <xdr:col>6</xdr:col>
                    <xdr:colOff>0</xdr:colOff>
                    <xdr:row>35</xdr:row>
                    <xdr:rowOff>0</xdr:rowOff>
                  </from>
                  <to>
                    <xdr:col>7</xdr:col>
                    <xdr:colOff>0</xdr:colOff>
                    <xdr:row>35</xdr:row>
                    <xdr:rowOff>1174750</xdr:rowOff>
                  </to>
                </anchor>
              </controlPr>
            </control>
          </mc:Choice>
        </mc:AlternateContent>
        <mc:AlternateContent xmlns:mc="http://schemas.openxmlformats.org/markup-compatibility/2006">
          <mc:Choice Requires="x14">
            <control shapeId="8304" r:id="rId261" name="Check Box 1136">
              <controlPr defaultSize="0" autoFill="0" autoLine="0" autoPict="0">
                <anchor moveWithCells="1">
                  <from>
                    <xdr:col>6</xdr:col>
                    <xdr:colOff>0</xdr:colOff>
                    <xdr:row>35</xdr:row>
                    <xdr:rowOff>990600</xdr:rowOff>
                  </from>
                  <to>
                    <xdr:col>7</xdr:col>
                    <xdr:colOff>0</xdr:colOff>
                    <xdr:row>35</xdr:row>
                    <xdr:rowOff>1758950</xdr:rowOff>
                  </to>
                </anchor>
              </controlPr>
            </control>
          </mc:Choice>
        </mc:AlternateContent>
        <mc:AlternateContent xmlns:mc="http://schemas.openxmlformats.org/markup-compatibility/2006">
          <mc:Choice Requires="x14">
            <control shapeId="8305" r:id="rId262" name="Check Box 1137">
              <controlPr defaultSize="0" autoFill="0" autoLine="0" autoPict="0">
                <anchor moveWithCells="1">
                  <from>
                    <xdr:col>6</xdr:col>
                    <xdr:colOff>0</xdr:colOff>
                    <xdr:row>35</xdr:row>
                    <xdr:rowOff>1765300</xdr:rowOff>
                  </from>
                  <to>
                    <xdr:col>7</xdr:col>
                    <xdr:colOff>0</xdr:colOff>
                    <xdr:row>35</xdr:row>
                    <xdr:rowOff>2533650</xdr:rowOff>
                  </to>
                </anchor>
              </controlPr>
            </control>
          </mc:Choice>
        </mc:AlternateContent>
        <mc:AlternateContent xmlns:mc="http://schemas.openxmlformats.org/markup-compatibility/2006">
          <mc:Choice Requires="x14">
            <control shapeId="8306" r:id="rId263" name="Check Box 1138">
              <controlPr defaultSize="0" autoFill="0" autoLine="0" autoPict="0">
                <anchor moveWithCells="1">
                  <from>
                    <xdr:col>6</xdr:col>
                    <xdr:colOff>0</xdr:colOff>
                    <xdr:row>35</xdr:row>
                    <xdr:rowOff>2603500</xdr:rowOff>
                  </from>
                  <to>
                    <xdr:col>7</xdr:col>
                    <xdr:colOff>0</xdr:colOff>
                    <xdr:row>35</xdr:row>
                    <xdr:rowOff>3371850</xdr:rowOff>
                  </to>
                </anchor>
              </controlPr>
            </control>
          </mc:Choice>
        </mc:AlternateContent>
        <mc:AlternateContent xmlns:mc="http://schemas.openxmlformats.org/markup-compatibility/2006">
          <mc:Choice Requires="x14">
            <control shapeId="8307" r:id="rId264" name="Check Box 1139">
              <controlPr defaultSize="0" autoFill="0" autoLine="0" autoPict="0">
                <anchor moveWithCells="1">
                  <from>
                    <xdr:col>6</xdr:col>
                    <xdr:colOff>0</xdr:colOff>
                    <xdr:row>35</xdr:row>
                    <xdr:rowOff>3429000</xdr:rowOff>
                  </from>
                  <to>
                    <xdr:col>7</xdr:col>
                    <xdr:colOff>0</xdr:colOff>
                    <xdr:row>35</xdr:row>
                    <xdr:rowOff>4197350</xdr:rowOff>
                  </to>
                </anchor>
              </controlPr>
            </control>
          </mc:Choice>
        </mc:AlternateContent>
        <mc:AlternateContent xmlns:mc="http://schemas.openxmlformats.org/markup-compatibility/2006">
          <mc:Choice Requires="x14">
            <control shapeId="8308" r:id="rId265" name="Check Box 1140">
              <controlPr defaultSize="0" autoFill="0" autoLine="0" autoPict="0">
                <anchor moveWithCells="1">
                  <from>
                    <xdr:col>6</xdr:col>
                    <xdr:colOff>0</xdr:colOff>
                    <xdr:row>35</xdr:row>
                    <xdr:rowOff>4025900</xdr:rowOff>
                  </from>
                  <to>
                    <xdr:col>7</xdr:col>
                    <xdr:colOff>0</xdr:colOff>
                    <xdr:row>36</xdr:row>
                    <xdr:rowOff>0</xdr:rowOff>
                  </to>
                </anchor>
              </controlPr>
            </control>
          </mc:Choice>
        </mc:AlternateContent>
        <mc:AlternateContent xmlns:mc="http://schemas.openxmlformats.org/markup-compatibility/2006">
          <mc:Choice Requires="x14">
            <control shapeId="8309" r:id="rId266" name="Check Box 1141">
              <controlPr defaultSize="0" autoFill="0" autoLine="0" autoPict="0">
                <anchor moveWithCells="1">
                  <from>
                    <xdr:col>6</xdr:col>
                    <xdr:colOff>0</xdr:colOff>
                    <xdr:row>29</xdr:row>
                    <xdr:rowOff>0</xdr:rowOff>
                  </from>
                  <to>
                    <xdr:col>7</xdr:col>
                    <xdr:colOff>0</xdr:colOff>
                    <xdr:row>29</xdr:row>
                    <xdr:rowOff>1174750</xdr:rowOff>
                  </to>
                </anchor>
              </controlPr>
            </control>
          </mc:Choice>
        </mc:AlternateContent>
        <mc:AlternateContent xmlns:mc="http://schemas.openxmlformats.org/markup-compatibility/2006">
          <mc:Choice Requires="x14">
            <control shapeId="8310" r:id="rId267" name="Check Box 1142">
              <controlPr defaultSize="0" autoFill="0" autoLine="0" autoPict="0">
                <anchor moveWithCells="1">
                  <from>
                    <xdr:col>6</xdr:col>
                    <xdr:colOff>0</xdr:colOff>
                    <xdr:row>29</xdr:row>
                    <xdr:rowOff>990600</xdr:rowOff>
                  </from>
                  <to>
                    <xdr:col>7</xdr:col>
                    <xdr:colOff>0</xdr:colOff>
                    <xdr:row>29</xdr:row>
                    <xdr:rowOff>1758950</xdr:rowOff>
                  </to>
                </anchor>
              </controlPr>
            </control>
          </mc:Choice>
        </mc:AlternateContent>
        <mc:AlternateContent xmlns:mc="http://schemas.openxmlformats.org/markup-compatibility/2006">
          <mc:Choice Requires="x14">
            <control shapeId="8311" r:id="rId268" name="Check Box 1143">
              <controlPr defaultSize="0" autoFill="0" autoLine="0" autoPict="0">
                <anchor moveWithCells="1">
                  <from>
                    <xdr:col>6</xdr:col>
                    <xdr:colOff>0</xdr:colOff>
                    <xdr:row>29</xdr:row>
                    <xdr:rowOff>1765300</xdr:rowOff>
                  </from>
                  <to>
                    <xdr:col>7</xdr:col>
                    <xdr:colOff>0</xdr:colOff>
                    <xdr:row>29</xdr:row>
                    <xdr:rowOff>2533650</xdr:rowOff>
                  </to>
                </anchor>
              </controlPr>
            </control>
          </mc:Choice>
        </mc:AlternateContent>
        <mc:AlternateContent xmlns:mc="http://schemas.openxmlformats.org/markup-compatibility/2006">
          <mc:Choice Requires="x14">
            <control shapeId="8312" r:id="rId269" name="Check Box 1144">
              <controlPr defaultSize="0" autoFill="0" autoLine="0" autoPict="0">
                <anchor moveWithCells="1">
                  <from>
                    <xdr:col>6</xdr:col>
                    <xdr:colOff>0</xdr:colOff>
                    <xdr:row>29</xdr:row>
                    <xdr:rowOff>2603500</xdr:rowOff>
                  </from>
                  <to>
                    <xdr:col>7</xdr:col>
                    <xdr:colOff>0</xdr:colOff>
                    <xdr:row>29</xdr:row>
                    <xdr:rowOff>3371850</xdr:rowOff>
                  </to>
                </anchor>
              </controlPr>
            </control>
          </mc:Choice>
        </mc:AlternateContent>
        <mc:AlternateContent xmlns:mc="http://schemas.openxmlformats.org/markup-compatibility/2006">
          <mc:Choice Requires="x14">
            <control shapeId="8313" r:id="rId270" name="Check Box 1145">
              <controlPr defaultSize="0" autoFill="0" autoLine="0" autoPict="0">
                <anchor moveWithCells="1">
                  <from>
                    <xdr:col>6</xdr:col>
                    <xdr:colOff>0</xdr:colOff>
                    <xdr:row>29</xdr:row>
                    <xdr:rowOff>3429000</xdr:rowOff>
                  </from>
                  <to>
                    <xdr:col>7</xdr:col>
                    <xdr:colOff>0</xdr:colOff>
                    <xdr:row>29</xdr:row>
                    <xdr:rowOff>4197350</xdr:rowOff>
                  </to>
                </anchor>
              </controlPr>
            </control>
          </mc:Choice>
        </mc:AlternateContent>
        <mc:AlternateContent xmlns:mc="http://schemas.openxmlformats.org/markup-compatibility/2006">
          <mc:Choice Requires="x14">
            <control shapeId="8314" r:id="rId271" name="Check Box 1146">
              <controlPr defaultSize="0" autoFill="0" autoLine="0" autoPict="0">
                <anchor moveWithCells="1">
                  <from>
                    <xdr:col>6</xdr:col>
                    <xdr:colOff>0</xdr:colOff>
                    <xdr:row>29</xdr:row>
                    <xdr:rowOff>4025900</xdr:rowOff>
                  </from>
                  <to>
                    <xdr:col>7</xdr:col>
                    <xdr:colOff>0</xdr:colOff>
                    <xdr:row>30</xdr:row>
                    <xdr:rowOff>0</xdr:rowOff>
                  </to>
                </anchor>
              </controlPr>
            </control>
          </mc:Choice>
        </mc:AlternateContent>
        <mc:AlternateContent xmlns:mc="http://schemas.openxmlformats.org/markup-compatibility/2006">
          <mc:Choice Requires="x14">
            <control shapeId="8315" r:id="rId272" name="Check Box 1147">
              <controlPr defaultSize="0" autoFill="0" autoLine="0" autoPict="0">
                <anchor moveWithCells="1">
                  <from>
                    <xdr:col>6</xdr:col>
                    <xdr:colOff>0</xdr:colOff>
                    <xdr:row>30</xdr:row>
                    <xdr:rowOff>0</xdr:rowOff>
                  </from>
                  <to>
                    <xdr:col>7</xdr:col>
                    <xdr:colOff>0</xdr:colOff>
                    <xdr:row>30</xdr:row>
                    <xdr:rowOff>1174750</xdr:rowOff>
                  </to>
                </anchor>
              </controlPr>
            </control>
          </mc:Choice>
        </mc:AlternateContent>
        <mc:AlternateContent xmlns:mc="http://schemas.openxmlformats.org/markup-compatibility/2006">
          <mc:Choice Requires="x14">
            <control shapeId="8316" r:id="rId273" name="Check Box 1148">
              <controlPr defaultSize="0" autoFill="0" autoLine="0" autoPict="0">
                <anchor moveWithCells="1">
                  <from>
                    <xdr:col>6</xdr:col>
                    <xdr:colOff>0</xdr:colOff>
                    <xdr:row>30</xdr:row>
                    <xdr:rowOff>990600</xdr:rowOff>
                  </from>
                  <to>
                    <xdr:col>7</xdr:col>
                    <xdr:colOff>0</xdr:colOff>
                    <xdr:row>30</xdr:row>
                    <xdr:rowOff>1758950</xdr:rowOff>
                  </to>
                </anchor>
              </controlPr>
            </control>
          </mc:Choice>
        </mc:AlternateContent>
        <mc:AlternateContent xmlns:mc="http://schemas.openxmlformats.org/markup-compatibility/2006">
          <mc:Choice Requires="x14">
            <control shapeId="8317" r:id="rId274" name="Check Box 1149">
              <controlPr defaultSize="0" autoFill="0" autoLine="0" autoPict="0">
                <anchor moveWithCells="1">
                  <from>
                    <xdr:col>6</xdr:col>
                    <xdr:colOff>0</xdr:colOff>
                    <xdr:row>30</xdr:row>
                    <xdr:rowOff>1765300</xdr:rowOff>
                  </from>
                  <to>
                    <xdr:col>7</xdr:col>
                    <xdr:colOff>0</xdr:colOff>
                    <xdr:row>30</xdr:row>
                    <xdr:rowOff>2533650</xdr:rowOff>
                  </to>
                </anchor>
              </controlPr>
            </control>
          </mc:Choice>
        </mc:AlternateContent>
        <mc:AlternateContent xmlns:mc="http://schemas.openxmlformats.org/markup-compatibility/2006">
          <mc:Choice Requires="x14">
            <control shapeId="8318" r:id="rId275" name="Check Box 1150">
              <controlPr defaultSize="0" autoFill="0" autoLine="0" autoPict="0">
                <anchor moveWithCells="1">
                  <from>
                    <xdr:col>6</xdr:col>
                    <xdr:colOff>0</xdr:colOff>
                    <xdr:row>30</xdr:row>
                    <xdr:rowOff>2603500</xdr:rowOff>
                  </from>
                  <to>
                    <xdr:col>7</xdr:col>
                    <xdr:colOff>0</xdr:colOff>
                    <xdr:row>30</xdr:row>
                    <xdr:rowOff>3371850</xdr:rowOff>
                  </to>
                </anchor>
              </controlPr>
            </control>
          </mc:Choice>
        </mc:AlternateContent>
        <mc:AlternateContent xmlns:mc="http://schemas.openxmlformats.org/markup-compatibility/2006">
          <mc:Choice Requires="x14">
            <control shapeId="8319" r:id="rId276" name="Check Box 1151">
              <controlPr defaultSize="0" autoFill="0" autoLine="0" autoPict="0">
                <anchor moveWithCells="1">
                  <from>
                    <xdr:col>6</xdr:col>
                    <xdr:colOff>0</xdr:colOff>
                    <xdr:row>30</xdr:row>
                    <xdr:rowOff>3429000</xdr:rowOff>
                  </from>
                  <to>
                    <xdr:col>7</xdr:col>
                    <xdr:colOff>0</xdr:colOff>
                    <xdr:row>30</xdr:row>
                    <xdr:rowOff>4197350</xdr:rowOff>
                  </to>
                </anchor>
              </controlPr>
            </control>
          </mc:Choice>
        </mc:AlternateContent>
        <mc:AlternateContent xmlns:mc="http://schemas.openxmlformats.org/markup-compatibility/2006">
          <mc:Choice Requires="x14">
            <control shapeId="8320" r:id="rId277" name="Check Box 1152">
              <controlPr defaultSize="0" autoFill="0" autoLine="0" autoPict="0">
                <anchor moveWithCells="1">
                  <from>
                    <xdr:col>6</xdr:col>
                    <xdr:colOff>0</xdr:colOff>
                    <xdr:row>30</xdr:row>
                    <xdr:rowOff>4025900</xdr:rowOff>
                  </from>
                  <to>
                    <xdr:col>7</xdr:col>
                    <xdr:colOff>0</xdr:colOff>
                    <xdr:row>31</xdr:row>
                    <xdr:rowOff>0</xdr:rowOff>
                  </to>
                </anchor>
              </controlPr>
            </control>
          </mc:Choice>
        </mc:AlternateContent>
        <mc:AlternateContent xmlns:mc="http://schemas.openxmlformats.org/markup-compatibility/2006">
          <mc:Choice Requires="x14">
            <control shapeId="8321" r:id="rId278" name="Check Box 1153">
              <controlPr defaultSize="0" autoFill="0" autoLine="0" autoPict="0">
                <anchor moveWithCells="1">
                  <from>
                    <xdr:col>6</xdr:col>
                    <xdr:colOff>0</xdr:colOff>
                    <xdr:row>31</xdr:row>
                    <xdr:rowOff>0</xdr:rowOff>
                  </from>
                  <to>
                    <xdr:col>7</xdr:col>
                    <xdr:colOff>0</xdr:colOff>
                    <xdr:row>31</xdr:row>
                    <xdr:rowOff>222250</xdr:rowOff>
                  </to>
                </anchor>
              </controlPr>
            </control>
          </mc:Choice>
        </mc:AlternateContent>
        <mc:AlternateContent xmlns:mc="http://schemas.openxmlformats.org/markup-compatibility/2006">
          <mc:Choice Requires="x14">
            <control shapeId="8322" r:id="rId279" name="Check Box 1154">
              <controlPr defaultSize="0" autoFill="0" autoLine="0" autoPict="0">
                <anchor moveWithCells="1">
                  <from>
                    <xdr:col>6</xdr:col>
                    <xdr:colOff>0</xdr:colOff>
                    <xdr:row>31</xdr:row>
                    <xdr:rowOff>184150</xdr:rowOff>
                  </from>
                  <to>
                    <xdr:col>7</xdr:col>
                    <xdr:colOff>0</xdr:colOff>
                    <xdr:row>31</xdr:row>
                    <xdr:rowOff>330200</xdr:rowOff>
                  </to>
                </anchor>
              </controlPr>
            </control>
          </mc:Choice>
        </mc:AlternateContent>
        <mc:AlternateContent xmlns:mc="http://schemas.openxmlformats.org/markup-compatibility/2006">
          <mc:Choice Requires="x14">
            <control shapeId="8323" r:id="rId280" name="Check Box 1155">
              <controlPr defaultSize="0" autoFill="0" autoLine="0" autoPict="0">
                <anchor moveWithCells="1">
                  <from>
                    <xdr:col>6</xdr:col>
                    <xdr:colOff>0</xdr:colOff>
                    <xdr:row>31</xdr:row>
                    <xdr:rowOff>330200</xdr:rowOff>
                  </from>
                  <to>
                    <xdr:col>7</xdr:col>
                    <xdr:colOff>0</xdr:colOff>
                    <xdr:row>31</xdr:row>
                    <xdr:rowOff>476250</xdr:rowOff>
                  </to>
                </anchor>
              </controlPr>
            </control>
          </mc:Choice>
        </mc:AlternateContent>
        <mc:AlternateContent xmlns:mc="http://schemas.openxmlformats.org/markup-compatibility/2006">
          <mc:Choice Requires="x14">
            <control shapeId="8324" r:id="rId281" name="Check Box 1156">
              <controlPr defaultSize="0" autoFill="0" autoLine="0" autoPict="0">
                <anchor moveWithCells="1">
                  <from>
                    <xdr:col>6</xdr:col>
                    <xdr:colOff>0</xdr:colOff>
                    <xdr:row>31</xdr:row>
                    <xdr:rowOff>488950</xdr:rowOff>
                  </from>
                  <to>
                    <xdr:col>7</xdr:col>
                    <xdr:colOff>0</xdr:colOff>
                    <xdr:row>31</xdr:row>
                    <xdr:rowOff>628650</xdr:rowOff>
                  </to>
                </anchor>
              </controlPr>
            </control>
          </mc:Choice>
        </mc:AlternateContent>
        <mc:AlternateContent xmlns:mc="http://schemas.openxmlformats.org/markup-compatibility/2006">
          <mc:Choice Requires="x14">
            <control shapeId="8325" r:id="rId282" name="Check Box 1157">
              <controlPr defaultSize="0" autoFill="0" autoLine="0" autoPict="0">
                <anchor moveWithCells="1">
                  <from>
                    <xdr:col>6</xdr:col>
                    <xdr:colOff>0</xdr:colOff>
                    <xdr:row>31</xdr:row>
                    <xdr:rowOff>641350</xdr:rowOff>
                  </from>
                  <to>
                    <xdr:col>7</xdr:col>
                    <xdr:colOff>0</xdr:colOff>
                    <xdr:row>31</xdr:row>
                    <xdr:rowOff>787400</xdr:rowOff>
                  </to>
                </anchor>
              </controlPr>
            </control>
          </mc:Choice>
        </mc:AlternateContent>
        <mc:AlternateContent xmlns:mc="http://schemas.openxmlformats.org/markup-compatibility/2006">
          <mc:Choice Requires="x14">
            <control shapeId="8326" r:id="rId283" name="Check Box 1158">
              <controlPr defaultSize="0" autoFill="0" autoLine="0" autoPict="0">
                <anchor moveWithCells="1">
                  <from>
                    <xdr:col>6</xdr:col>
                    <xdr:colOff>0</xdr:colOff>
                    <xdr:row>31</xdr:row>
                    <xdr:rowOff>755650</xdr:rowOff>
                  </from>
                  <to>
                    <xdr:col>7</xdr:col>
                    <xdr:colOff>0</xdr:colOff>
                    <xdr:row>31</xdr:row>
                    <xdr:rowOff>971550</xdr:rowOff>
                  </to>
                </anchor>
              </controlPr>
            </control>
          </mc:Choice>
        </mc:AlternateContent>
        <mc:AlternateContent xmlns:mc="http://schemas.openxmlformats.org/markup-compatibility/2006">
          <mc:Choice Requires="x14">
            <control shapeId="8327" r:id="rId284" name="Check Box 1159">
              <controlPr defaultSize="0" autoFill="0" autoLine="0" autoPict="0">
                <anchor moveWithCells="1">
                  <from>
                    <xdr:col>6</xdr:col>
                    <xdr:colOff>0</xdr:colOff>
                    <xdr:row>32</xdr:row>
                    <xdr:rowOff>0</xdr:rowOff>
                  </from>
                  <to>
                    <xdr:col>7</xdr:col>
                    <xdr:colOff>0</xdr:colOff>
                    <xdr:row>32</xdr:row>
                    <xdr:rowOff>222250</xdr:rowOff>
                  </to>
                </anchor>
              </controlPr>
            </control>
          </mc:Choice>
        </mc:AlternateContent>
        <mc:AlternateContent xmlns:mc="http://schemas.openxmlformats.org/markup-compatibility/2006">
          <mc:Choice Requires="x14">
            <control shapeId="8328" r:id="rId285" name="Check Box 1160">
              <controlPr defaultSize="0" autoFill="0" autoLine="0" autoPict="0">
                <anchor moveWithCells="1">
                  <from>
                    <xdr:col>6</xdr:col>
                    <xdr:colOff>0</xdr:colOff>
                    <xdr:row>32</xdr:row>
                    <xdr:rowOff>184150</xdr:rowOff>
                  </from>
                  <to>
                    <xdr:col>7</xdr:col>
                    <xdr:colOff>0</xdr:colOff>
                    <xdr:row>32</xdr:row>
                    <xdr:rowOff>330200</xdr:rowOff>
                  </to>
                </anchor>
              </controlPr>
            </control>
          </mc:Choice>
        </mc:AlternateContent>
        <mc:AlternateContent xmlns:mc="http://schemas.openxmlformats.org/markup-compatibility/2006">
          <mc:Choice Requires="x14">
            <control shapeId="8329" r:id="rId286" name="Check Box 1161">
              <controlPr defaultSize="0" autoFill="0" autoLine="0" autoPict="0">
                <anchor moveWithCells="1">
                  <from>
                    <xdr:col>6</xdr:col>
                    <xdr:colOff>0</xdr:colOff>
                    <xdr:row>32</xdr:row>
                    <xdr:rowOff>330200</xdr:rowOff>
                  </from>
                  <to>
                    <xdr:col>7</xdr:col>
                    <xdr:colOff>0</xdr:colOff>
                    <xdr:row>32</xdr:row>
                    <xdr:rowOff>476250</xdr:rowOff>
                  </to>
                </anchor>
              </controlPr>
            </control>
          </mc:Choice>
        </mc:AlternateContent>
        <mc:AlternateContent xmlns:mc="http://schemas.openxmlformats.org/markup-compatibility/2006">
          <mc:Choice Requires="x14">
            <control shapeId="8330" r:id="rId287" name="Check Box 1162">
              <controlPr defaultSize="0" autoFill="0" autoLine="0" autoPict="0">
                <anchor moveWithCells="1">
                  <from>
                    <xdr:col>6</xdr:col>
                    <xdr:colOff>0</xdr:colOff>
                    <xdr:row>32</xdr:row>
                    <xdr:rowOff>488950</xdr:rowOff>
                  </from>
                  <to>
                    <xdr:col>7</xdr:col>
                    <xdr:colOff>0</xdr:colOff>
                    <xdr:row>32</xdr:row>
                    <xdr:rowOff>628650</xdr:rowOff>
                  </to>
                </anchor>
              </controlPr>
            </control>
          </mc:Choice>
        </mc:AlternateContent>
        <mc:AlternateContent xmlns:mc="http://schemas.openxmlformats.org/markup-compatibility/2006">
          <mc:Choice Requires="x14">
            <control shapeId="8331" r:id="rId288" name="Check Box 1163">
              <controlPr defaultSize="0" autoFill="0" autoLine="0" autoPict="0">
                <anchor moveWithCells="1">
                  <from>
                    <xdr:col>6</xdr:col>
                    <xdr:colOff>0</xdr:colOff>
                    <xdr:row>32</xdr:row>
                    <xdr:rowOff>641350</xdr:rowOff>
                  </from>
                  <to>
                    <xdr:col>7</xdr:col>
                    <xdr:colOff>0</xdr:colOff>
                    <xdr:row>32</xdr:row>
                    <xdr:rowOff>787400</xdr:rowOff>
                  </to>
                </anchor>
              </controlPr>
            </control>
          </mc:Choice>
        </mc:AlternateContent>
        <mc:AlternateContent xmlns:mc="http://schemas.openxmlformats.org/markup-compatibility/2006">
          <mc:Choice Requires="x14">
            <control shapeId="8332" r:id="rId289" name="Check Box 1164">
              <controlPr defaultSize="0" autoFill="0" autoLine="0" autoPict="0">
                <anchor moveWithCells="1">
                  <from>
                    <xdr:col>6</xdr:col>
                    <xdr:colOff>0</xdr:colOff>
                    <xdr:row>32</xdr:row>
                    <xdr:rowOff>755650</xdr:rowOff>
                  </from>
                  <to>
                    <xdr:col>7</xdr:col>
                    <xdr:colOff>0</xdr:colOff>
                    <xdr:row>32</xdr:row>
                    <xdr:rowOff>971550</xdr:rowOff>
                  </to>
                </anchor>
              </controlPr>
            </control>
          </mc:Choice>
        </mc:AlternateContent>
        <mc:AlternateContent xmlns:mc="http://schemas.openxmlformats.org/markup-compatibility/2006">
          <mc:Choice Requires="x14">
            <control shapeId="8333" r:id="rId290" name="Check Box 1165">
              <controlPr defaultSize="0" autoFill="0" autoLine="0" autoPict="0">
                <anchor moveWithCells="1">
                  <from>
                    <xdr:col>6</xdr:col>
                    <xdr:colOff>0</xdr:colOff>
                    <xdr:row>33</xdr:row>
                    <xdr:rowOff>0</xdr:rowOff>
                  </from>
                  <to>
                    <xdr:col>7</xdr:col>
                    <xdr:colOff>0</xdr:colOff>
                    <xdr:row>33</xdr:row>
                    <xdr:rowOff>222250</xdr:rowOff>
                  </to>
                </anchor>
              </controlPr>
            </control>
          </mc:Choice>
        </mc:AlternateContent>
        <mc:AlternateContent xmlns:mc="http://schemas.openxmlformats.org/markup-compatibility/2006">
          <mc:Choice Requires="x14">
            <control shapeId="8334" r:id="rId291" name="Check Box 1166">
              <controlPr defaultSize="0" autoFill="0" autoLine="0" autoPict="0">
                <anchor moveWithCells="1">
                  <from>
                    <xdr:col>6</xdr:col>
                    <xdr:colOff>0</xdr:colOff>
                    <xdr:row>33</xdr:row>
                    <xdr:rowOff>184150</xdr:rowOff>
                  </from>
                  <to>
                    <xdr:col>7</xdr:col>
                    <xdr:colOff>0</xdr:colOff>
                    <xdr:row>33</xdr:row>
                    <xdr:rowOff>330200</xdr:rowOff>
                  </to>
                </anchor>
              </controlPr>
            </control>
          </mc:Choice>
        </mc:AlternateContent>
        <mc:AlternateContent xmlns:mc="http://schemas.openxmlformats.org/markup-compatibility/2006">
          <mc:Choice Requires="x14">
            <control shapeId="8335" r:id="rId292" name="Check Box 1167">
              <controlPr defaultSize="0" autoFill="0" autoLine="0" autoPict="0">
                <anchor moveWithCells="1">
                  <from>
                    <xdr:col>6</xdr:col>
                    <xdr:colOff>0</xdr:colOff>
                    <xdr:row>33</xdr:row>
                    <xdr:rowOff>330200</xdr:rowOff>
                  </from>
                  <to>
                    <xdr:col>7</xdr:col>
                    <xdr:colOff>0</xdr:colOff>
                    <xdr:row>33</xdr:row>
                    <xdr:rowOff>476250</xdr:rowOff>
                  </to>
                </anchor>
              </controlPr>
            </control>
          </mc:Choice>
        </mc:AlternateContent>
        <mc:AlternateContent xmlns:mc="http://schemas.openxmlformats.org/markup-compatibility/2006">
          <mc:Choice Requires="x14">
            <control shapeId="8336" r:id="rId293" name="Check Box 1168">
              <controlPr defaultSize="0" autoFill="0" autoLine="0" autoPict="0">
                <anchor moveWithCells="1">
                  <from>
                    <xdr:col>6</xdr:col>
                    <xdr:colOff>0</xdr:colOff>
                    <xdr:row>33</xdr:row>
                    <xdr:rowOff>488950</xdr:rowOff>
                  </from>
                  <to>
                    <xdr:col>7</xdr:col>
                    <xdr:colOff>0</xdr:colOff>
                    <xdr:row>33</xdr:row>
                    <xdr:rowOff>628650</xdr:rowOff>
                  </to>
                </anchor>
              </controlPr>
            </control>
          </mc:Choice>
        </mc:AlternateContent>
        <mc:AlternateContent xmlns:mc="http://schemas.openxmlformats.org/markup-compatibility/2006">
          <mc:Choice Requires="x14">
            <control shapeId="8337" r:id="rId294" name="Check Box 1169">
              <controlPr defaultSize="0" autoFill="0" autoLine="0" autoPict="0">
                <anchor moveWithCells="1">
                  <from>
                    <xdr:col>6</xdr:col>
                    <xdr:colOff>0</xdr:colOff>
                    <xdr:row>33</xdr:row>
                    <xdr:rowOff>641350</xdr:rowOff>
                  </from>
                  <to>
                    <xdr:col>7</xdr:col>
                    <xdr:colOff>0</xdr:colOff>
                    <xdr:row>33</xdr:row>
                    <xdr:rowOff>787400</xdr:rowOff>
                  </to>
                </anchor>
              </controlPr>
            </control>
          </mc:Choice>
        </mc:AlternateContent>
        <mc:AlternateContent xmlns:mc="http://schemas.openxmlformats.org/markup-compatibility/2006">
          <mc:Choice Requires="x14">
            <control shapeId="8338" r:id="rId295" name="Check Box 1170">
              <controlPr defaultSize="0" autoFill="0" autoLine="0" autoPict="0">
                <anchor moveWithCells="1">
                  <from>
                    <xdr:col>6</xdr:col>
                    <xdr:colOff>0</xdr:colOff>
                    <xdr:row>33</xdr:row>
                    <xdr:rowOff>755650</xdr:rowOff>
                  </from>
                  <to>
                    <xdr:col>7</xdr:col>
                    <xdr:colOff>0</xdr:colOff>
                    <xdr:row>33</xdr:row>
                    <xdr:rowOff>971550</xdr:rowOff>
                  </to>
                </anchor>
              </controlPr>
            </control>
          </mc:Choice>
        </mc:AlternateContent>
        <mc:AlternateContent xmlns:mc="http://schemas.openxmlformats.org/markup-compatibility/2006">
          <mc:Choice Requires="x14">
            <control shapeId="8828" r:id="rId296" name="Check Box 1660">
              <controlPr defaultSize="0" autoFill="0" autoLine="0" autoPict="0">
                <anchor moveWithCells="1">
                  <from>
                    <xdr:col>6</xdr:col>
                    <xdr:colOff>444500</xdr:colOff>
                    <xdr:row>37</xdr:row>
                    <xdr:rowOff>971550</xdr:rowOff>
                  </from>
                  <to>
                    <xdr:col>7</xdr:col>
                    <xdr:colOff>0</xdr:colOff>
                    <xdr:row>37</xdr:row>
                    <xdr:rowOff>971550</xdr:rowOff>
                  </to>
                </anchor>
              </controlPr>
            </control>
          </mc:Choice>
        </mc:AlternateContent>
        <mc:AlternateContent xmlns:mc="http://schemas.openxmlformats.org/markup-compatibility/2006">
          <mc:Choice Requires="x14">
            <control shapeId="8829" r:id="rId297" name="Check Box 1661">
              <controlPr defaultSize="0" autoFill="0" autoLine="0" autoPict="0">
                <anchor moveWithCells="1">
                  <from>
                    <xdr:col>6</xdr:col>
                    <xdr:colOff>444500</xdr:colOff>
                    <xdr:row>37</xdr:row>
                    <xdr:rowOff>971550</xdr:rowOff>
                  </from>
                  <to>
                    <xdr:col>7</xdr:col>
                    <xdr:colOff>0</xdr:colOff>
                    <xdr:row>37</xdr:row>
                    <xdr:rowOff>971550</xdr:rowOff>
                  </to>
                </anchor>
              </controlPr>
            </control>
          </mc:Choice>
        </mc:AlternateContent>
        <mc:AlternateContent xmlns:mc="http://schemas.openxmlformats.org/markup-compatibility/2006">
          <mc:Choice Requires="x14">
            <control shapeId="8830" r:id="rId298" name="Check Box 1662">
              <controlPr defaultSize="0" autoFill="0" autoLine="0" autoPict="0">
                <anchor moveWithCells="1">
                  <from>
                    <xdr:col>6</xdr:col>
                    <xdr:colOff>444500</xdr:colOff>
                    <xdr:row>37</xdr:row>
                    <xdr:rowOff>971550</xdr:rowOff>
                  </from>
                  <to>
                    <xdr:col>7</xdr:col>
                    <xdr:colOff>0</xdr:colOff>
                    <xdr:row>37</xdr:row>
                    <xdr:rowOff>971550</xdr:rowOff>
                  </to>
                </anchor>
              </controlPr>
            </control>
          </mc:Choice>
        </mc:AlternateContent>
        <mc:AlternateContent xmlns:mc="http://schemas.openxmlformats.org/markup-compatibility/2006">
          <mc:Choice Requires="x14">
            <control shapeId="8831" r:id="rId299" name="Check Box 1663">
              <controlPr defaultSize="0" autoFill="0" autoLine="0" autoPict="0">
                <anchor moveWithCells="1">
                  <from>
                    <xdr:col>6</xdr:col>
                    <xdr:colOff>444500</xdr:colOff>
                    <xdr:row>37</xdr:row>
                    <xdr:rowOff>971550</xdr:rowOff>
                  </from>
                  <to>
                    <xdr:col>7</xdr:col>
                    <xdr:colOff>0</xdr:colOff>
                    <xdr:row>37</xdr:row>
                    <xdr:rowOff>971550</xdr:rowOff>
                  </to>
                </anchor>
              </controlPr>
            </control>
          </mc:Choice>
        </mc:AlternateContent>
        <mc:AlternateContent xmlns:mc="http://schemas.openxmlformats.org/markup-compatibility/2006">
          <mc:Choice Requires="x14">
            <control shapeId="8832" r:id="rId300" name="Check Box 1664">
              <controlPr defaultSize="0" autoFill="0" autoLine="0" autoPict="0">
                <anchor moveWithCells="1">
                  <from>
                    <xdr:col>6</xdr:col>
                    <xdr:colOff>444500</xdr:colOff>
                    <xdr:row>37</xdr:row>
                    <xdr:rowOff>971550</xdr:rowOff>
                  </from>
                  <to>
                    <xdr:col>7</xdr:col>
                    <xdr:colOff>0</xdr:colOff>
                    <xdr:row>37</xdr:row>
                    <xdr:rowOff>971550</xdr:rowOff>
                  </to>
                </anchor>
              </controlPr>
            </control>
          </mc:Choice>
        </mc:AlternateContent>
        <mc:AlternateContent xmlns:mc="http://schemas.openxmlformats.org/markup-compatibility/2006">
          <mc:Choice Requires="x14">
            <control shapeId="8833" r:id="rId301" name="Check Box 1665">
              <controlPr defaultSize="0" autoFill="0" autoLine="0" autoPict="0">
                <anchor moveWithCells="1">
                  <from>
                    <xdr:col>6</xdr:col>
                    <xdr:colOff>0</xdr:colOff>
                    <xdr:row>37</xdr:row>
                    <xdr:rowOff>0</xdr:rowOff>
                  </from>
                  <to>
                    <xdr:col>6</xdr:col>
                    <xdr:colOff>393700</xdr:colOff>
                    <xdr:row>37</xdr:row>
                    <xdr:rowOff>0</xdr:rowOff>
                  </to>
                </anchor>
              </controlPr>
            </control>
          </mc:Choice>
        </mc:AlternateContent>
        <mc:AlternateContent xmlns:mc="http://schemas.openxmlformats.org/markup-compatibility/2006">
          <mc:Choice Requires="x14">
            <control shapeId="8834" r:id="rId302" name="Check Box 1666">
              <controlPr defaultSize="0" autoFill="0" autoLine="0" autoPict="0">
                <anchor moveWithCells="1">
                  <from>
                    <xdr:col>6</xdr:col>
                    <xdr:colOff>0</xdr:colOff>
                    <xdr:row>36</xdr:row>
                    <xdr:rowOff>0</xdr:rowOff>
                  </from>
                  <to>
                    <xdr:col>7</xdr:col>
                    <xdr:colOff>0</xdr:colOff>
                    <xdr:row>36</xdr:row>
                    <xdr:rowOff>222250</xdr:rowOff>
                  </to>
                </anchor>
              </controlPr>
            </control>
          </mc:Choice>
        </mc:AlternateContent>
        <mc:AlternateContent xmlns:mc="http://schemas.openxmlformats.org/markup-compatibility/2006">
          <mc:Choice Requires="x14">
            <control shapeId="8835" r:id="rId303" name="Check Box 1667">
              <controlPr defaultSize="0" autoFill="0" autoLine="0" autoPict="0">
                <anchor moveWithCells="1">
                  <from>
                    <xdr:col>6</xdr:col>
                    <xdr:colOff>0</xdr:colOff>
                    <xdr:row>36</xdr:row>
                    <xdr:rowOff>184150</xdr:rowOff>
                  </from>
                  <to>
                    <xdr:col>7</xdr:col>
                    <xdr:colOff>0</xdr:colOff>
                    <xdr:row>36</xdr:row>
                    <xdr:rowOff>330200</xdr:rowOff>
                  </to>
                </anchor>
              </controlPr>
            </control>
          </mc:Choice>
        </mc:AlternateContent>
        <mc:AlternateContent xmlns:mc="http://schemas.openxmlformats.org/markup-compatibility/2006">
          <mc:Choice Requires="x14">
            <control shapeId="8836" r:id="rId304" name="Check Box 1668">
              <controlPr defaultSize="0" autoFill="0" autoLine="0" autoPict="0">
                <anchor moveWithCells="1">
                  <from>
                    <xdr:col>6</xdr:col>
                    <xdr:colOff>0</xdr:colOff>
                    <xdr:row>36</xdr:row>
                    <xdr:rowOff>330200</xdr:rowOff>
                  </from>
                  <to>
                    <xdr:col>7</xdr:col>
                    <xdr:colOff>0</xdr:colOff>
                    <xdr:row>36</xdr:row>
                    <xdr:rowOff>476250</xdr:rowOff>
                  </to>
                </anchor>
              </controlPr>
            </control>
          </mc:Choice>
        </mc:AlternateContent>
        <mc:AlternateContent xmlns:mc="http://schemas.openxmlformats.org/markup-compatibility/2006">
          <mc:Choice Requires="x14">
            <control shapeId="8837" r:id="rId305" name="Check Box 1669">
              <controlPr defaultSize="0" autoFill="0" autoLine="0" autoPict="0">
                <anchor moveWithCells="1">
                  <from>
                    <xdr:col>6</xdr:col>
                    <xdr:colOff>0</xdr:colOff>
                    <xdr:row>36</xdr:row>
                    <xdr:rowOff>488950</xdr:rowOff>
                  </from>
                  <to>
                    <xdr:col>7</xdr:col>
                    <xdr:colOff>0</xdr:colOff>
                    <xdr:row>36</xdr:row>
                    <xdr:rowOff>628650</xdr:rowOff>
                  </to>
                </anchor>
              </controlPr>
            </control>
          </mc:Choice>
        </mc:AlternateContent>
        <mc:AlternateContent xmlns:mc="http://schemas.openxmlformats.org/markup-compatibility/2006">
          <mc:Choice Requires="x14">
            <control shapeId="8838" r:id="rId306" name="Check Box 1670">
              <controlPr defaultSize="0" autoFill="0" autoLine="0" autoPict="0">
                <anchor moveWithCells="1">
                  <from>
                    <xdr:col>6</xdr:col>
                    <xdr:colOff>0</xdr:colOff>
                    <xdr:row>36</xdr:row>
                    <xdr:rowOff>641350</xdr:rowOff>
                  </from>
                  <to>
                    <xdr:col>7</xdr:col>
                    <xdr:colOff>0</xdr:colOff>
                    <xdr:row>36</xdr:row>
                    <xdr:rowOff>787400</xdr:rowOff>
                  </to>
                </anchor>
              </controlPr>
            </control>
          </mc:Choice>
        </mc:AlternateContent>
        <mc:AlternateContent xmlns:mc="http://schemas.openxmlformats.org/markup-compatibility/2006">
          <mc:Choice Requires="x14">
            <control shapeId="8839" r:id="rId307" name="Check Box 1671">
              <controlPr defaultSize="0" autoFill="0" autoLine="0" autoPict="0">
                <anchor moveWithCells="1">
                  <from>
                    <xdr:col>6</xdr:col>
                    <xdr:colOff>0</xdr:colOff>
                    <xdr:row>36</xdr:row>
                    <xdr:rowOff>755650</xdr:rowOff>
                  </from>
                  <to>
                    <xdr:col>7</xdr:col>
                    <xdr:colOff>0</xdr:colOff>
                    <xdr:row>36</xdr:row>
                    <xdr:rowOff>971550</xdr:rowOff>
                  </to>
                </anchor>
              </controlPr>
            </control>
          </mc:Choice>
        </mc:AlternateContent>
        <mc:AlternateContent xmlns:mc="http://schemas.openxmlformats.org/markup-compatibility/2006">
          <mc:Choice Requires="x14">
            <control shapeId="8840" r:id="rId308" name="Check Box 1672">
              <controlPr defaultSize="0" autoFill="0" autoLine="0" autoPict="0">
                <anchor moveWithCells="1">
                  <from>
                    <xdr:col>6</xdr:col>
                    <xdr:colOff>0</xdr:colOff>
                    <xdr:row>47</xdr:row>
                    <xdr:rowOff>0</xdr:rowOff>
                  </from>
                  <to>
                    <xdr:col>7</xdr:col>
                    <xdr:colOff>0</xdr:colOff>
                    <xdr:row>47</xdr:row>
                    <xdr:rowOff>222250</xdr:rowOff>
                  </to>
                </anchor>
              </controlPr>
            </control>
          </mc:Choice>
        </mc:AlternateContent>
        <mc:AlternateContent xmlns:mc="http://schemas.openxmlformats.org/markup-compatibility/2006">
          <mc:Choice Requires="x14">
            <control shapeId="8841" r:id="rId309" name="Check Box 1673">
              <controlPr defaultSize="0" autoFill="0" autoLine="0" autoPict="0">
                <anchor moveWithCells="1">
                  <from>
                    <xdr:col>6</xdr:col>
                    <xdr:colOff>0</xdr:colOff>
                    <xdr:row>47</xdr:row>
                    <xdr:rowOff>184150</xdr:rowOff>
                  </from>
                  <to>
                    <xdr:col>7</xdr:col>
                    <xdr:colOff>0</xdr:colOff>
                    <xdr:row>47</xdr:row>
                    <xdr:rowOff>330200</xdr:rowOff>
                  </to>
                </anchor>
              </controlPr>
            </control>
          </mc:Choice>
        </mc:AlternateContent>
        <mc:AlternateContent xmlns:mc="http://schemas.openxmlformats.org/markup-compatibility/2006">
          <mc:Choice Requires="x14">
            <control shapeId="8842" r:id="rId310" name="Check Box 1674">
              <controlPr defaultSize="0" autoFill="0" autoLine="0" autoPict="0">
                <anchor moveWithCells="1">
                  <from>
                    <xdr:col>6</xdr:col>
                    <xdr:colOff>0</xdr:colOff>
                    <xdr:row>47</xdr:row>
                    <xdr:rowOff>330200</xdr:rowOff>
                  </from>
                  <to>
                    <xdr:col>7</xdr:col>
                    <xdr:colOff>0</xdr:colOff>
                    <xdr:row>47</xdr:row>
                    <xdr:rowOff>476250</xdr:rowOff>
                  </to>
                </anchor>
              </controlPr>
            </control>
          </mc:Choice>
        </mc:AlternateContent>
        <mc:AlternateContent xmlns:mc="http://schemas.openxmlformats.org/markup-compatibility/2006">
          <mc:Choice Requires="x14">
            <control shapeId="8843" r:id="rId311" name="Check Box 1675">
              <controlPr defaultSize="0" autoFill="0" autoLine="0" autoPict="0">
                <anchor moveWithCells="1">
                  <from>
                    <xdr:col>6</xdr:col>
                    <xdr:colOff>0</xdr:colOff>
                    <xdr:row>47</xdr:row>
                    <xdr:rowOff>488950</xdr:rowOff>
                  </from>
                  <to>
                    <xdr:col>7</xdr:col>
                    <xdr:colOff>0</xdr:colOff>
                    <xdr:row>47</xdr:row>
                    <xdr:rowOff>628650</xdr:rowOff>
                  </to>
                </anchor>
              </controlPr>
            </control>
          </mc:Choice>
        </mc:AlternateContent>
        <mc:AlternateContent xmlns:mc="http://schemas.openxmlformats.org/markup-compatibility/2006">
          <mc:Choice Requires="x14">
            <control shapeId="8844" r:id="rId312" name="Check Box 1676">
              <controlPr defaultSize="0" autoFill="0" autoLine="0" autoPict="0">
                <anchor moveWithCells="1">
                  <from>
                    <xdr:col>6</xdr:col>
                    <xdr:colOff>0</xdr:colOff>
                    <xdr:row>47</xdr:row>
                    <xdr:rowOff>641350</xdr:rowOff>
                  </from>
                  <to>
                    <xdr:col>7</xdr:col>
                    <xdr:colOff>0</xdr:colOff>
                    <xdr:row>47</xdr:row>
                    <xdr:rowOff>787400</xdr:rowOff>
                  </to>
                </anchor>
              </controlPr>
            </control>
          </mc:Choice>
        </mc:AlternateContent>
        <mc:AlternateContent xmlns:mc="http://schemas.openxmlformats.org/markup-compatibility/2006">
          <mc:Choice Requires="x14">
            <control shapeId="8845" r:id="rId313" name="Check Box 1677">
              <controlPr defaultSize="0" autoFill="0" autoLine="0" autoPict="0">
                <anchor moveWithCells="1">
                  <from>
                    <xdr:col>6</xdr:col>
                    <xdr:colOff>0</xdr:colOff>
                    <xdr:row>47</xdr:row>
                    <xdr:rowOff>755650</xdr:rowOff>
                  </from>
                  <to>
                    <xdr:col>7</xdr:col>
                    <xdr:colOff>0</xdr:colOff>
                    <xdr:row>47</xdr:row>
                    <xdr:rowOff>971550</xdr:rowOff>
                  </to>
                </anchor>
              </controlPr>
            </control>
          </mc:Choice>
        </mc:AlternateContent>
        <mc:AlternateContent xmlns:mc="http://schemas.openxmlformats.org/markup-compatibility/2006">
          <mc:Choice Requires="x14">
            <control shapeId="8846" r:id="rId314" name="Check Box 1678">
              <controlPr defaultSize="0" autoFill="0" autoLine="0" autoPict="0">
                <anchor moveWithCells="1">
                  <from>
                    <xdr:col>6</xdr:col>
                    <xdr:colOff>0</xdr:colOff>
                    <xdr:row>48</xdr:row>
                    <xdr:rowOff>0</xdr:rowOff>
                  </from>
                  <to>
                    <xdr:col>7</xdr:col>
                    <xdr:colOff>0</xdr:colOff>
                    <xdr:row>48</xdr:row>
                    <xdr:rowOff>723900</xdr:rowOff>
                  </to>
                </anchor>
              </controlPr>
            </control>
          </mc:Choice>
        </mc:AlternateContent>
        <mc:AlternateContent xmlns:mc="http://schemas.openxmlformats.org/markup-compatibility/2006">
          <mc:Choice Requires="x14">
            <control shapeId="8847" r:id="rId315" name="Check Box 1679">
              <controlPr defaultSize="0" autoFill="0" autoLine="0" autoPict="0">
                <anchor moveWithCells="1">
                  <from>
                    <xdr:col>6</xdr:col>
                    <xdr:colOff>0</xdr:colOff>
                    <xdr:row>48</xdr:row>
                    <xdr:rowOff>615950</xdr:rowOff>
                  </from>
                  <to>
                    <xdr:col>7</xdr:col>
                    <xdr:colOff>0</xdr:colOff>
                    <xdr:row>48</xdr:row>
                    <xdr:rowOff>1092200</xdr:rowOff>
                  </to>
                </anchor>
              </controlPr>
            </control>
          </mc:Choice>
        </mc:AlternateContent>
        <mc:AlternateContent xmlns:mc="http://schemas.openxmlformats.org/markup-compatibility/2006">
          <mc:Choice Requires="x14">
            <control shapeId="8848" r:id="rId316" name="Check Box 1680">
              <controlPr defaultSize="0" autoFill="0" autoLine="0" autoPict="0">
                <anchor moveWithCells="1">
                  <from>
                    <xdr:col>6</xdr:col>
                    <xdr:colOff>0</xdr:colOff>
                    <xdr:row>48</xdr:row>
                    <xdr:rowOff>1092200</xdr:rowOff>
                  </from>
                  <to>
                    <xdr:col>7</xdr:col>
                    <xdr:colOff>0</xdr:colOff>
                    <xdr:row>48</xdr:row>
                    <xdr:rowOff>1568450</xdr:rowOff>
                  </to>
                </anchor>
              </controlPr>
            </control>
          </mc:Choice>
        </mc:AlternateContent>
        <mc:AlternateContent xmlns:mc="http://schemas.openxmlformats.org/markup-compatibility/2006">
          <mc:Choice Requires="x14">
            <control shapeId="8849" r:id="rId317" name="Check Box 1681">
              <controlPr defaultSize="0" autoFill="0" autoLine="0" autoPict="0">
                <anchor moveWithCells="1">
                  <from>
                    <xdr:col>6</xdr:col>
                    <xdr:colOff>0</xdr:colOff>
                    <xdr:row>48</xdr:row>
                    <xdr:rowOff>1612900</xdr:rowOff>
                  </from>
                  <to>
                    <xdr:col>7</xdr:col>
                    <xdr:colOff>0</xdr:colOff>
                    <xdr:row>48</xdr:row>
                    <xdr:rowOff>2089150</xdr:rowOff>
                  </to>
                </anchor>
              </controlPr>
            </control>
          </mc:Choice>
        </mc:AlternateContent>
        <mc:AlternateContent xmlns:mc="http://schemas.openxmlformats.org/markup-compatibility/2006">
          <mc:Choice Requires="x14">
            <control shapeId="8850" r:id="rId318" name="Check Box 1682">
              <controlPr defaultSize="0" autoFill="0" autoLine="0" autoPict="0">
                <anchor moveWithCells="1">
                  <from>
                    <xdr:col>6</xdr:col>
                    <xdr:colOff>0</xdr:colOff>
                    <xdr:row>48</xdr:row>
                    <xdr:rowOff>2120900</xdr:rowOff>
                  </from>
                  <to>
                    <xdr:col>7</xdr:col>
                    <xdr:colOff>0</xdr:colOff>
                    <xdr:row>48</xdr:row>
                    <xdr:rowOff>2603500</xdr:rowOff>
                  </to>
                </anchor>
              </controlPr>
            </control>
          </mc:Choice>
        </mc:AlternateContent>
        <mc:AlternateContent xmlns:mc="http://schemas.openxmlformats.org/markup-compatibility/2006">
          <mc:Choice Requires="x14">
            <control shapeId="8851" r:id="rId319" name="Check Box 1683">
              <controlPr defaultSize="0" autoFill="0" autoLine="0" autoPict="0">
                <anchor moveWithCells="1">
                  <from>
                    <xdr:col>6</xdr:col>
                    <xdr:colOff>0</xdr:colOff>
                    <xdr:row>48</xdr:row>
                    <xdr:rowOff>2489200</xdr:rowOff>
                  </from>
                  <to>
                    <xdr:col>7</xdr:col>
                    <xdr:colOff>0</xdr:colOff>
                    <xdr:row>49</xdr:row>
                    <xdr:rowOff>0</xdr:rowOff>
                  </to>
                </anchor>
              </controlPr>
            </control>
          </mc:Choice>
        </mc:AlternateContent>
        <mc:AlternateContent xmlns:mc="http://schemas.openxmlformats.org/markup-compatibility/2006">
          <mc:Choice Requires="x14">
            <control shapeId="8852" r:id="rId320" name="Check Box 1684">
              <controlPr defaultSize="0" autoFill="0" autoLine="0" autoPict="0">
                <anchor moveWithCells="1">
                  <from>
                    <xdr:col>6</xdr:col>
                    <xdr:colOff>0</xdr:colOff>
                    <xdr:row>51</xdr:row>
                    <xdr:rowOff>0</xdr:rowOff>
                  </from>
                  <to>
                    <xdr:col>7</xdr:col>
                    <xdr:colOff>0</xdr:colOff>
                    <xdr:row>51</xdr:row>
                    <xdr:rowOff>222250</xdr:rowOff>
                  </to>
                </anchor>
              </controlPr>
            </control>
          </mc:Choice>
        </mc:AlternateContent>
        <mc:AlternateContent xmlns:mc="http://schemas.openxmlformats.org/markup-compatibility/2006">
          <mc:Choice Requires="x14">
            <control shapeId="8853" r:id="rId321" name="Check Box 1685">
              <controlPr defaultSize="0" autoFill="0" autoLine="0" autoPict="0">
                <anchor moveWithCells="1">
                  <from>
                    <xdr:col>6</xdr:col>
                    <xdr:colOff>0</xdr:colOff>
                    <xdr:row>51</xdr:row>
                    <xdr:rowOff>184150</xdr:rowOff>
                  </from>
                  <to>
                    <xdr:col>7</xdr:col>
                    <xdr:colOff>0</xdr:colOff>
                    <xdr:row>51</xdr:row>
                    <xdr:rowOff>330200</xdr:rowOff>
                  </to>
                </anchor>
              </controlPr>
            </control>
          </mc:Choice>
        </mc:AlternateContent>
        <mc:AlternateContent xmlns:mc="http://schemas.openxmlformats.org/markup-compatibility/2006">
          <mc:Choice Requires="x14">
            <control shapeId="8854" r:id="rId322" name="Check Box 1686">
              <controlPr defaultSize="0" autoFill="0" autoLine="0" autoPict="0">
                <anchor moveWithCells="1">
                  <from>
                    <xdr:col>6</xdr:col>
                    <xdr:colOff>0</xdr:colOff>
                    <xdr:row>51</xdr:row>
                    <xdr:rowOff>330200</xdr:rowOff>
                  </from>
                  <to>
                    <xdr:col>7</xdr:col>
                    <xdr:colOff>0</xdr:colOff>
                    <xdr:row>51</xdr:row>
                    <xdr:rowOff>476250</xdr:rowOff>
                  </to>
                </anchor>
              </controlPr>
            </control>
          </mc:Choice>
        </mc:AlternateContent>
        <mc:AlternateContent xmlns:mc="http://schemas.openxmlformats.org/markup-compatibility/2006">
          <mc:Choice Requires="x14">
            <control shapeId="8855" r:id="rId323" name="Check Box 1687">
              <controlPr defaultSize="0" autoFill="0" autoLine="0" autoPict="0">
                <anchor moveWithCells="1">
                  <from>
                    <xdr:col>6</xdr:col>
                    <xdr:colOff>0</xdr:colOff>
                    <xdr:row>51</xdr:row>
                    <xdr:rowOff>488950</xdr:rowOff>
                  </from>
                  <to>
                    <xdr:col>7</xdr:col>
                    <xdr:colOff>0</xdr:colOff>
                    <xdr:row>51</xdr:row>
                    <xdr:rowOff>628650</xdr:rowOff>
                  </to>
                </anchor>
              </controlPr>
            </control>
          </mc:Choice>
        </mc:AlternateContent>
        <mc:AlternateContent xmlns:mc="http://schemas.openxmlformats.org/markup-compatibility/2006">
          <mc:Choice Requires="x14">
            <control shapeId="8856" r:id="rId324" name="Check Box 1688">
              <controlPr defaultSize="0" autoFill="0" autoLine="0" autoPict="0">
                <anchor moveWithCells="1">
                  <from>
                    <xdr:col>6</xdr:col>
                    <xdr:colOff>0</xdr:colOff>
                    <xdr:row>51</xdr:row>
                    <xdr:rowOff>641350</xdr:rowOff>
                  </from>
                  <to>
                    <xdr:col>7</xdr:col>
                    <xdr:colOff>0</xdr:colOff>
                    <xdr:row>51</xdr:row>
                    <xdr:rowOff>787400</xdr:rowOff>
                  </to>
                </anchor>
              </controlPr>
            </control>
          </mc:Choice>
        </mc:AlternateContent>
        <mc:AlternateContent xmlns:mc="http://schemas.openxmlformats.org/markup-compatibility/2006">
          <mc:Choice Requires="x14">
            <control shapeId="8857" r:id="rId325" name="Check Box 1689">
              <controlPr defaultSize="0" autoFill="0" autoLine="0" autoPict="0">
                <anchor moveWithCells="1">
                  <from>
                    <xdr:col>6</xdr:col>
                    <xdr:colOff>0</xdr:colOff>
                    <xdr:row>51</xdr:row>
                    <xdr:rowOff>755650</xdr:rowOff>
                  </from>
                  <to>
                    <xdr:col>7</xdr:col>
                    <xdr:colOff>0</xdr:colOff>
                    <xdr:row>51</xdr:row>
                    <xdr:rowOff>971550</xdr:rowOff>
                  </to>
                </anchor>
              </controlPr>
            </control>
          </mc:Choice>
        </mc:AlternateContent>
        <mc:AlternateContent xmlns:mc="http://schemas.openxmlformats.org/markup-compatibility/2006">
          <mc:Choice Requires="x14">
            <control shapeId="8858" r:id="rId326" name="Check Box 1690">
              <controlPr defaultSize="0" autoFill="0" autoLine="0" autoPict="0">
                <anchor moveWithCells="1">
                  <from>
                    <xdr:col>6</xdr:col>
                    <xdr:colOff>0</xdr:colOff>
                    <xdr:row>39</xdr:row>
                    <xdr:rowOff>12700</xdr:rowOff>
                  </from>
                  <to>
                    <xdr:col>7</xdr:col>
                    <xdr:colOff>0</xdr:colOff>
                    <xdr:row>39</xdr:row>
                    <xdr:rowOff>228600</xdr:rowOff>
                  </to>
                </anchor>
              </controlPr>
            </control>
          </mc:Choice>
        </mc:AlternateContent>
        <mc:AlternateContent xmlns:mc="http://schemas.openxmlformats.org/markup-compatibility/2006">
          <mc:Choice Requires="x14">
            <control shapeId="8859" r:id="rId327" name="Check Box 1691">
              <controlPr defaultSize="0" autoFill="0" autoLine="0" autoPict="0">
                <anchor moveWithCells="1">
                  <from>
                    <xdr:col>6</xdr:col>
                    <xdr:colOff>0</xdr:colOff>
                    <xdr:row>39</xdr:row>
                    <xdr:rowOff>196850</xdr:rowOff>
                  </from>
                  <to>
                    <xdr:col>7</xdr:col>
                    <xdr:colOff>0</xdr:colOff>
                    <xdr:row>39</xdr:row>
                    <xdr:rowOff>336550</xdr:rowOff>
                  </to>
                </anchor>
              </controlPr>
            </control>
          </mc:Choice>
        </mc:AlternateContent>
        <mc:AlternateContent xmlns:mc="http://schemas.openxmlformats.org/markup-compatibility/2006">
          <mc:Choice Requires="x14">
            <control shapeId="8860" r:id="rId328" name="Check Box 1692">
              <controlPr defaultSize="0" autoFill="0" autoLine="0" autoPict="0">
                <anchor moveWithCells="1">
                  <from>
                    <xdr:col>6</xdr:col>
                    <xdr:colOff>0</xdr:colOff>
                    <xdr:row>39</xdr:row>
                    <xdr:rowOff>336550</xdr:rowOff>
                  </from>
                  <to>
                    <xdr:col>7</xdr:col>
                    <xdr:colOff>0</xdr:colOff>
                    <xdr:row>39</xdr:row>
                    <xdr:rowOff>482600</xdr:rowOff>
                  </to>
                </anchor>
              </controlPr>
            </control>
          </mc:Choice>
        </mc:AlternateContent>
        <mc:AlternateContent xmlns:mc="http://schemas.openxmlformats.org/markup-compatibility/2006">
          <mc:Choice Requires="x14">
            <control shapeId="8861" r:id="rId329" name="Check Box 1693">
              <controlPr defaultSize="0" autoFill="0" autoLine="0" autoPict="0">
                <anchor moveWithCells="1">
                  <from>
                    <xdr:col>6</xdr:col>
                    <xdr:colOff>0</xdr:colOff>
                    <xdr:row>39</xdr:row>
                    <xdr:rowOff>495300</xdr:rowOff>
                  </from>
                  <to>
                    <xdr:col>7</xdr:col>
                    <xdr:colOff>0</xdr:colOff>
                    <xdr:row>39</xdr:row>
                    <xdr:rowOff>641350</xdr:rowOff>
                  </to>
                </anchor>
              </controlPr>
            </control>
          </mc:Choice>
        </mc:AlternateContent>
        <mc:AlternateContent xmlns:mc="http://schemas.openxmlformats.org/markup-compatibility/2006">
          <mc:Choice Requires="x14">
            <control shapeId="8862" r:id="rId330" name="Check Box 1694">
              <controlPr defaultSize="0" autoFill="0" autoLine="0" autoPict="0">
                <anchor moveWithCells="1">
                  <from>
                    <xdr:col>6</xdr:col>
                    <xdr:colOff>0</xdr:colOff>
                    <xdr:row>39</xdr:row>
                    <xdr:rowOff>647700</xdr:rowOff>
                  </from>
                  <to>
                    <xdr:col>7</xdr:col>
                    <xdr:colOff>0</xdr:colOff>
                    <xdr:row>39</xdr:row>
                    <xdr:rowOff>793750</xdr:rowOff>
                  </to>
                </anchor>
              </controlPr>
            </control>
          </mc:Choice>
        </mc:AlternateContent>
        <mc:AlternateContent xmlns:mc="http://schemas.openxmlformats.org/markup-compatibility/2006">
          <mc:Choice Requires="x14">
            <control shapeId="8863" r:id="rId331" name="Check Box 1695">
              <controlPr defaultSize="0" autoFill="0" autoLine="0" autoPict="0">
                <anchor moveWithCells="1">
                  <from>
                    <xdr:col>6</xdr:col>
                    <xdr:colOff>0</xdr:colOff>
                    <xdr:row>39</xdr:row>
                    <xdr:rowOff>762000</xdr:rowOff>
                  </from>
                  <to>
                    <xdr:col>7</xdr:col>
                    <xdr:colOff>0</xdr:colOff>
                    <xdr:row>39</xdr:row>
                    <xdr:rowOff>984250</xdr:rowOff>
                  </to>
                </anchor>
              </controlPr>
            </control>
          </mc:Choice>
        </mc:AlternateContent>
        <mc:AlternateContent xmlns:mc="http://schemas.openxmlformats.org/markup-compatibility/2006">
          <mc:Choice Requires="x14">
            <control shapeId="8864" r:id="rId332" name="Check Box 1696">
              <controlPr defaultSize="0" autoFill="0" autoLine="0" autoPict="0">
                <anchor moveWithCells="1">
                  <from>
                    <xdr:col>6</xdr:col>
                    <xdr:colOff>0</xdr:colOff>
                    <xdr:row>38</xdr:row>
                    <xdr:rowOff>0</xdr:rowOff>
                  </from>
                  <to>
                    <xdr:col>7</xdr:col>
                    <xdr:colOff>0</xdr:colOff>
                    <xdr:row>38</xdr:row>
                    <xdr:rowOff>393700</xdr:rowOff>
                  </to>
                </anchor>
              </controlPr>
            </control>
          </mc:Choice>
        </mc:AlternateContent>
        <mc:AlternateContent xmlns:mc="http://schemas.openxmlformats.org/markup-compatibility/2006">
          <mc:Choice Requires="x14">
            <control shapeId="8865" r:id="rId333" name="Check Box 1697">
              <controlPr defaultSize="0" autoFill="0" autoLine="0" autoPict="0">
                <anchor moveWithCells="1">
                  <from>
                    <xdr:col>6</xdr:col>
                    <xdr:colOff>0</xdr:colOff>
                    <xdr:row>38</xdr:row>
                    <xdr:rowOff>336550</xdr:rowOff>
                  </from>
                  <to>
                    <xdr:col>7</xdr:col>
                    <xdr:colOff>0</xdr:colOff>
                    <xdr:row>38</xdr:row>
                    <xdr:rowOff>596900</xdr:rowOff>
                  </to>
                </anchor>
              </controlPr>
            </control>
          </mc:Choice>
        </mc:AlternateContent>
        <mc:AlternateContent xmlns:mc="http://schemas.openxmlformats.org/markup-compatibility/2006">
          <mc:Choice Requires="x14">
            <control shapeId="8866" r:id="rId334" name="Check Box 1698">
              <controlPr defaultSize="0" autoFill="0" autoLine="0" autoPict="0">
                <anchor moveWithCells="1">
                  <from>
                    <xdr:col>6</xdr:col>
                    <xdr:colOff>0</xdr:colOff>
                    <xdr:row>38</xdr:row>
                    <xdr:rowOff>596900</xdr:rowOff>
                  </from>
                  <to>
                    <xdr:col>7</xdr:col>
                    <xdr:colOff>0</xdr:colOff>
                    <xdr:row>38</xdr:row>
                    <xdr:rowOff>857250</xdr:rowOff>
                  </to>
                </anchor>
              </controlPr>
            </control>
          </mc:Choice>
        </mc:AlternateContent>
        <mc:AlternateContent xmlns:mc="http://schemas.openxmlformats.org/markup-compatibility/2006">
          <mc:Choice Requires="x14">
            <control shapeId="8867" r:id="rId335" name="Check Box 1699">
              <controlPr defaultSize="0" autoFill="0" autoLine="0" autoPict="0">
                <anchor moveWithCells="1">
                  <from>
                    <xdr:col>6</xdr:col>
                    <xdr:colOff>0</xdr:colOff>
                    <xdr:row>38</xdr:row>
                    <xdr:rowOff>876300</xdr:rowOff>
                  </from>
                  <to>
                    <xdr:col>7</xdr:col>
                    <xdr:colOff>0</xdr:colOff>
                    <xdr:row>38</xdr:row>
                    <xdr:rowOff>1136650</xdr:rowOff>
                  </to>
                </anchor>
              </controlPr>
            </control>
          </mc:Choice>
        </mc:AlternateContent>
        <mc:AlternateContent xmlns:mc="http://schemas.openxmlformats.org/markup-compatibility/2006">
          <mc:Choice Requires="x14">
            <control shapeId="8868" r:id="rId336" name="Check Box 1700">
              <controlPr defaultSize="0" autoFill="0" autoLine="0" autoPict="0">
                <anchor moveWithCells="1">
                  <from>
                    <xdr:col>6</xdr:col>
                    <xdr:colOff>0</xdr:colOff>
                    <xdr:row>38</xdr:row>
                    <xdr:rowOff>1162050</xdr:rowOff>
                  </from>
                  <to>
                    <xdr:col>7</xdr:col>
                    <xdr:colOff>0</xdr:colOff>
                    <xdr:row>38</xdr:row>
                    <xdr:rowOff>1422400</xdr:rowOff>
                  </to>
                </anchor>
              </controlPr>
            </control>
          </mc:Choice>
        </mc:AlternateContent>
        <mc:AlternateContent xmlns:mc="http://schemas.openxmlformats.org/markup-compatibility/2006">
          <mc:Choice Requires="x14">
            <control shapeId="8869" r:id="rId337" name="Check Box 1701">
              <controlPr defaultSize="0" autoFill="0" autoLine="0" autoPict="0">
                <anchor moveWithCells="1">
                  <from>
                    <xdr:col>6</xdr:col>
                    <xdr:colOff>0</xdr:colOff>
                    <xdr:row>38</xdr:row>
                    <xdr:rowOff>1358900</xdr:rowOff>
                  </from>
                  <to>
                    <xdr:col>7</xdr:col>
                    <xdr:colOff>0</xdr:colOff>
                    <xdr:row>39</xdr:row>
                    <xdr:rowOff>0</xdr:rowOff>
                  </to>
                </anchor>
              </controlPr>
            </control>
          </mc:Choice>
        </mc:AlternateContent>
        <mc:AlternateContent xmlns:mc="http://schemas.openxmlformats.org/markup-compatibility/2006">
          <mc:Choice Requires="x14">
            <control shapeId="8870" r:id="rId338" name="Check Box 1702">
              <controlPr defaultSize="0" autoFill="0" autoLine="0" autoPict="0">
                <anchor moveWithCells="1">
                  <from>
                    <xdr:col>6</xdr:col>
                    <xdr:colOff>0</xdr:colOff>
                    <xdr:row>49</xdr:row>
                    <xdr:rowOff>0</xdr:rowOff>
                  </from>
                  <to>
                    <xdr:col>7</xdr:col>
                    <xdr:colOff>0</xdr:colOff>
                    <xdr:row>49</xdr:row>
                    <xdr:rowOff>222250</xdr:rowOff>
                  </to>
                </anchor>
              </controlPr>
            </control>
          </mc:Choice>
        </mc:AlternateContent>
        <mc:AlternateContent xmlns:mc="http://schemas.openxmlformats.org/markup-compatibility/2006">
          <mc:Choice Requires="x14">
            <control shapeId="8871" r:id="rId339" name="Check Box 1703">
              <controlPr defaultSize="0" autoFill="0" autoLine="0" autoPict="0">
                <anchor moveWithCells="1">
                  <from>
                    <xdr:col>6</xdr:col>
                    <xdr:colOff>0</xdr:colOff>
                    <xdr:row>49</xdr:row>
                    <xdr:rowOff>184150</xdr:rowOff>
                  </from>
                  <to>
                    <xdr:col>7</xdr:col>
                    <xdr:colOff>0</xdr:colOff>
                    <xdr:row>49</xdr:row>
                    <xdr:rowOff>330200</xdr:rowOff>
                  </to>
                </anchor>
              </controlPr>
            </control>
          </mc:Choice>
        </mc:AlternateContent>
        <mc:AlternateContent xmlns:mc="http://schemas.openxmlformats.org/markup-compatibility/2006">
          <mc:Choice Requires="x14">
            <control shapeId="8872" r:id="rId340" name="Check Box 1704">
              <controlPr defaultSize="0" autoFill="0" autoLine="0" autoPict="0">
                <anchor moveWithCells="1">
                  <from>
                    <xdr:col>6</xdr:col>
                    <xdr:colOff>0</xdr:colOff>
                    <xdr:row>49</xdr:row>
                    <xdr:rowOff>330200</xdr:rowOff>
                  </from>
                  <to>
                    <xdr:col>7</xdr:col>
                    <xdr:colOff>0</xdr:colOff>
                    <xdr:row>49</xdr:row>
                    <xdr:rowOff>476250</xdr:rowOff>
                  </to>
                </anchor>
              </controlPr>
            </control>
          </mc:Choice>
        </mc:AlternateContent>
        <mc:AlternateContent xmlns:mc="http://schemas.openxmlformats.org/markup-compatibility/2006">
          <mc:Choice Requires="x14">
            <control shapeId="8873" r:id="rId341" name="Check Box 1705">
              <controlPr defaultSize="0" autoFill="0" autoLine="0" autoPict="0">
                <anchor moveWithCells="1">
                  <from>
                    <xdr:col>6</xdr:col>
                    <xdr:colOff>0</xdr:colOff>
                    <xdr:row>49</xdr:row>
                    <xdr:rowOff>488950</xdr:rowOff>
                  </from>
                  <to>
                    <xdr:col>7</xdr:col>
                    <xdr:colOff>0</xdr:colOff>
                    <xdr:row>49</xdr:row>
                    <xdr:rowOff>628650</xdr:rowOff>
                  </to>
                </anchor>
              </controlPr>
            </control>
          </mc:Choice>
        </mc:AlternateContent>
        <mc:AlternateContent xmlns:mc="http://schemas.openxmlformats.org/markup-compatibility/2006">
          <mc:Choice Requires="x14">
            <control shapeId="8874" r:id="rId342" name="Check Box 1706">
              <controlPr defaultSize="0" autoFill="0" autoLine="0" autoPict="0">
                <anchor moveWithCells="1">
                  <from>
                    <xdr:col>6</xdr:col>
                    <xdr:colOff>0</xdr:colOff>
                    <xdr:row>49</xdr:row>
                    <xdr:rowOff>641350</xdr:rowOff>
                  </from>
                  <to>
                    <xdr:col>7</xdr:col>
                    <xdr:colOff>0</xdr:colOff>
                    <xdr:row>49</xdr:row>
                    <xdr:rowOff>787400</xdr:rowOff>
                  </to>
                </anchor>
              </controlPr>
            </control>
          </mc:Choice>
        </mc:AlternateContent>
        <mc:AlternateContent xmlns:mc="http://schemas.openxmlformats.org/markup-compatibility/2006">
          <mc:Choice Requires="x14">
            <control shapeId="8875" r:id="rId343" name="Check Box 1707">
              <controlPr defaultSize="0" autoFill="0" autoLine="0" autoPict="0">
                <anchor moveWithCells="1">
                  <from>
                    <xdr:col>6</xdr:col>
                    <xdr:colOff>0</xdr:colOff>
                    <xdr:row>49</xdr:row>
                    <xdr:rowOff>755650</xdr:rowOff>
                  </from>
                  <to>
                    <xdr:col>7</xdr:col>
                    <xdr:colOff>0</xdr:colOff>
                    <xdr:row>49</xdr:row>
                    <xdr:rowOff>971550</xdr:rowOff>
                  </to>
                </anchor>
              </controlPr>
            </control>
          </mc:Choice>
        </mc:AlternateContent>
        <mc:AlternateContent xmlns:mc="http://schemas.openxmlformats.org/markup-compatibility/2006">
          <mc:Choice Requires="x14">
            <control shapeId="8876" r:id="rId344" name="Check Box 1708">
              <controlPr defaultSize="0" autoFill="0" autoLine="0" autoPict="0">
                <anchor moveWithCells="1">
                  <from>
                    <xdr:col>6</xdr:col>
                    <xdr:colOff>444500</xdr:colOff>
                    <xdr:row>51</xdr:row>
                    <xdr:rowOff>0</xdr:rowOff>
                  </from>
                  <to>
                    <xdr:col>7</xdr:col>
                    <xdr:colOff>0</xdr:colOff>
                    <xdr:row>51</xdr:row>
                    <xdr:rowOff>0</xdr:rowOff>
                  </to>
                </anchor>
              </controlPr>
            </control>
          </mc:Choice>
        </mc:AlternateContent>
        <mc:AlternateContent xmlns:mc="http://schemas.openxmlformats.org/markup-compatibility/2006">
          <mc:Choice Requires="x14">
            <control shapeId="8877" r:id="rId345" name="Check Box 1709">
              <controlPr defaultSize="0" autoFill="0" autoLine="0" autoPict="0">
                <anchor moveWithCells="1">
                  <from>
                    <xdr:col>6</xdr:col>
                    <xdr:colOff>444500</xdr:colOff>
                    <xdr:row>51</xdr:row>
                    <xdr:rowOff>0</xdr:rowOff>
                  </from>
                  <to>
                    <xdr:col>7</xdr:col>
                    <xdr:colOff>0</xdr:colOff>
                    <xdr:row>51</xdr:row>
                    <xdr:rowOff>0</xdr:rowOff>
                  </to>
                </anchor>
              </controlPr>
            </control>
          </mc:Choice>
        </mc:AlternateContent>
        <mc:AlternateContent xmlns:mc="http://schemas.openxmlformats.org/markup-compatibility/2006">
          <mc:Choice Requires="x14">
            <control shapeId="8878" r:id="rId346" name="Check Box 1710">
              <controlPr defaultSize="0" autoFill="0" autoLine="0" autoPict="0">
                <anchor moveWithCells="1">
                  <from>
                    <xdr:col>6</xdr:col>
                    <xdr:colOff>444500</xdr:colOff>
                    <xdr:row>51</xdr:row>
                    <xdr:rowOff>0</xdr:rowOff>
                  </from>
                  <to>
                    <xdr:col>7</xdr:col>
                    <xdr:colOff>0</xdr:colOff>
                    <xdr:row>51</xdr:row>
                    <xdr:rowOff>0</xdr:rowOff>
                  </to>
                </anchor>
              </controlPr>
            </control>
          </mc:Choice>
        </mc:AlternateContent>
        <mc:AlternateContent xmlns:mc="http://schemas.openxmlformats.org/markup-compatibility/2006">
          <mc:Choice Requires="x14">
            <control shapeId="8879" r:id="rId347" name="Check Box 1711">
              <controlPr defaultSize="0" autoFill="0" autoLine="0" autoPict="0">
                <anchor moveWithCells="1">
                  <from>
                    <xdr:col>6</xdr:col>
                    <xdr:colOff>444500</xdr:colOff>
                    <xdr:row>51</xdr:row>
                    <xdr:rowOff>0</xdr:rowOff>
                  </from>
                  <to>
                    <xdr:col>7</xdr:col>
                    <xdr:colOff>0</xdr:colOff>
                    <xdr:row>51</xdr:row>
                    <xdr:rowOff>0</xdr:rowOff>
                  </to>
                </anchor>
              </controlPr>
            </control>
          </mc:Choice>
        </mc:AlternateContent>
        <mc:AlternateContent xmlns:mc="http://schemas.openxmlformats.org/markup-compatibility/2006">
          <mc:Choice Requires="x14">
            <control shapeId="8880" r:id="rId348" name="Check Box 1712">
              <controlPr defaultSize="0" autoFill="0" autoLine="0" autoPict="0">
                <anchor moveWithCells="1">
                  <from>
                    <xdr:col>6</xdr:col>
                    <xdr:colOff>444500</xdr:colOff>
                    <xdr:row>51</xdr:row>
                    <xdr:rowOff>0</xdr:rowOff>
                  </from>
                  <to>
                    <xdr:col>7</xdr:col>
                    <xdr:colOff>0</xdr:colOff>
                    <xdr:row>51</xdr:row>
                    <xdr:rowOff>0</xdr:rowOff>
                  </to>
                </anchor>
              </controlPr>
            </control>
          </mc:Choice>
        </mc:AlternateContent>
        <mc:AlternateContent xmlns:mc="http://schemas.openxmlformats.org/markup-compatibility/2006">
          <mc:Choice Requires="x14">
            <control shapeId="8881" r:id="rId349" name="Check Box 1713">
              <controlPr defaultSize="0" autoFill="0" autoLine="0" autoPict="0">
                <anchor moveWithCells="1">
                  <from>
                    <xdr:col>6</xdr:col>
                    <xdr:colOff>0</xdr:colOff>
                    <xdr:row>50</xdr:row>
                    <xdr:rowOff>0</xdr:rowOff>
                  </from>
                  <to>
                    <xdr:col>6</xdr:col>
                    <xdr:colOff>393700</xdr:colOff>
                    <xdr:row>50</xdr:row>
                    <xdr:rowOff>0</xdr:rowOff>
                  </to>
                </anchor>
              </controlPr>
            </control>
          </mc:Choice>
        </mc:AlternateContent>
        <mc:AlternateContent xmlns:mc="http://schemas.openxmlformats.org/markup-compatibility/2006">
          <mc:Choice Requires="x14">
            <control shapeId="8882" r:id="rId350" name="Check Box 1714">
              <controlPr defaultSize="0" autoFill="0" autoLine="0" autoPict="0">
                <anchor moveWithCells="1">
                  <from>
                    <xdr:col>6</xdr:col>
                    <xdr:colOff>444500</xdr:colOff>
                    <xdr:row>53</xdr:row>
                    <xdr:rowOff>0</xdr:rowOff>
                  </from>
                  <to>
                    <xdr:col>7</xdr:col>
                    <xdr:colOff>0</xdr:colOff>
                    <xdr:row>53</xdr:row>
                    <xdr:rowOff>0</xdr:rowOff>
                  </to>
                </anchor>
              </controlPr>
            </control>
          </mc:Choice>
        </mc:AlternateContent>
        <mc:AlternateContent xmlns:mc="http://schemas.openxmlformats.org/markup-compatibility/2006">
          <mc:Choice Requires="x14">
            <control shapeId="8883" r:id="rId351" name="Check Box 1715">
              <controlPr defaultSize="0" autoFill="0" autoLine="0" autoPict="0">
                <anchor moveWithCells="1">
                  <from>
                    <xdr:col>6</xdr:col>
                    <xdr:colOff>444500</xdr:colOff>
                    <xdr:row>53</xdr:row>
                    <xdr:rowOff>0</xdr:rowOff>
                  </from>
                  <to>
                    <xdr:col>7</xdr:col>
                    <xdr:colOff>0</xdr:colOff>
                    <xdr:row>53</xdr:row>
                    <xdr:rowOff>0</xdr:rowOff>
                  </to>
                </anchor>
              </controlPr>
            </control>
          </mc:Choice>
        </mc:AlternateContent>
        <mc:AlternateContent xmlns:mc="http://schemas.openxmlformats.org/markup-compatibility/2006">
          <mc:Choice Requires="x14">
            <control shapeId="8884" r:id="rId352" name="Check Box 1716">
              <controlPr defaultSize="0" autoFill="0" autoLine="0" autoPict="0">
                <anchor moveWithCells="1">
                  <from>
                    <xdr:col>6</xdr:col>
                    <xdr:colOff>444500</xdr:colOff>
                    <xdr:row>53</xdr:row>
                    <xdr:rowOff>0</xdr:rowOff>
                  </from>
                  <to>
                    <xdr:col>7</xdr:col>
                    <xdr:colOff>0</xdr:colOff>
                    <xdr:row>53</xdr:row>
                    <xdr:rowOff>0</xdr:rowOff>
                  </to>
                </anchor>
              </controlPr>
            </control>
          </mc:Choice>
        </mc:AlternateContent>
        <mc:AlternateContent xmlns:mc="http://schemas.openxmlformats.org/markup-compatibility/2006">
          <mc:Choice Requires="x14">
            <control shapeId="8885" r:id="rId353" name="Check Box 1717">
              <controlPr defaultSize="0" autoFill="0" autoLine="0" autoPict="0">
                <anchor moveWithCells="1">
                  <from>
                    <xdr:col>6</xdr:col>
                    <xdr:colOff>444500</xdr:colOff>
                    <xdr:row>53</xdr:row>
                    <xdr:rowOff>0</xdr:rowOff>
                  </from>
                  <to>
                    <xdr:col>7</xdr:col>
                    <xdr:colOff>0</xdr:colOff>
                    <xdr:row>53</xdr:row>
                    <xdr:rowOff>0</xdr:rowOff>
                  </to>
                </anchor>
              </controlPr>
            </control>
          </mc:Choice>
        </mc:AlternateContent>
        <mc:AlternateContent xmlns:mc="http://schemas.openxmlformats.org/markup-compatibility/2006">
          <mc:Choice Requires="x14">
            <control shapeId="8886" r:id="rId354" name="Check Box 1718">
              <controlPr defaultSize="0" autoFill="0" autoLine="0" autoPict="0">
                <anchor moveWithCells="1">
                  <from>
                    <xdr:col>6</xdr:col>
                    <xdr:colOff>444500</xdr:colOff>
                    <xdr:row>53</xdr:row>
                    <xdr:rowOff>0</xdr:rowOff>
                  </from>
                  <to>
                    <xdr:col>7</xdr:col>
                    <xdr:colOff>0</xdr:colOff>
                    <xdr:row>53</xdr:row>
                    <xdr:rowOff>0</xdr:rowOff>
                  </to>
                </anchor>
              </controlPr>
            </control>
          </mc:Choice>
        </mc:AlternateContent>
        <mc:AlternateContent xmlns:mc="http://schemas.openxmlformats.org/markup-compatibility/2006">
          <mc:Choice Requires="x14">
            <control shapeId="8887" r:id="rId355" name="Check Box 1719">
              <controlPr defaultSize="0" autoFill="0" autoLine="0" autoPict="0">
                <anchor moveWithCells="1">
                  <from>
                    <xdr:col>6</xdr:col>
                    <xdr:colOff>0</xdr:colOff>
                    <xdr:row>52</xdr:row>
                    <xdr:rowOff>0</xdr:rowOff>
                  </from>
                  <to>
                    <xdr:col>6</xdr:col>
                    <xdr:colOff>393700</xdr:colOff>
                    <xdr:row>52</xdr:row>
                    <xdr:rowOff>0</xdr:rowOff>
                  </to>
                </anchor>
              </controlPr>
            </control>
          </mc:Choice>
        </mc:AlternateContent>
        <mc:AlternateContent xmlns:mc="http://schemas.openxmlformats.org/markup-compatibility/2006">
          <mc:Choice Requires="x14">
            <control shapeId="8888" r:id="rId356" name="Check Box 1720">
              <controlPr defaultSize="0" autoFill="0" autoLine="0" autoPict="0">
                <anchor moveWithCells="1">
                  <from>
                    <xdr:col>6</xdr:col>
                    <xdr:colOff>444500</xdr:colOff>
                    <xdr:row>54</xdr:row>
                    <xdr:rowOff>0</xdr:rowOff>
                  </from>
                  <to>
                    <xdr:col>7</xdr:col>
                    <xdr:colOff>0</xdr:colOff>
                    <xdr:row>54</xdr:row>
                    <xdr:rowOff>0</xdr:rowOff>
                  </to>
                </anchor>
              </controlPr>
            </control>
          </mc:Choice>
        </mc:AlternateContent>
        <mc:AlternateContent xmlns:mc="http://schemas.openxmlformats.org/markup-compatibility/2006">
          <mc:Choice Requires="x14">
            <control shapeId="8889" r:id="rId357" name="Check Box 1721">
              <controlPr defaultSize="0" autoFill="0" autoLine="0" autoPict="0">
                <anchor moveWithCells="1">
                  <from>
                    <xdr:col>6</xdr:col>
                    <xdr:colOff>444500</xdr:colOff>
                    <xdr:row>54</xdr:row>
                    <xdr:rowOff>0</xdr:rowOff>
                  </from>
                  <to>
                    <xdr:col>7</xdr:col>
                    <xdr:colOff>0</xdr:colOff>
                    <xdr:row>54</xdr:row>
                    <xdr:rowOff>0</xdr:rowOff>
                  </to>
                </anchor>
              </controlPr>
            </control>
          </mc:Choice>
        </mc:AlternateContent>
        <mc:AlternateContent xmlns:mc="http://schemas.openxmlformats.org/markup-compatibility/2006">
          <mc:Choice Requires="x14">
            <control shapeId="8890" r:id="rId358" name="Check Box 1722">
              <controlPr defaultSize="0" autoFill="0" autoLine="0" autoPict="0">
                <anchor moveWithCells="1">
                  <from>
                    <xdr:col>6</xdr:col>
                    <xdr:colOff>444500</xdr:colOff>
                    <xdr:row>54</xdr:row>
                    <xdr:rowOff>0</xdr:rowOff>
                  </from>
                  <to>
                    <xdr:col>7</xdr:col>
                    <xdr:colOff>0</xdr:colOff>
                    <xdr:row>54</xdr:row>
                    <xdr:rowOff>0</xdr:rowOff>
                  </to>
                </anchor>
              </controlPr>
            </control>
          </mc:Choice>
        </mc:AlternateContent>
        <mc:AlternateContent xmlns:mc="http://schemas.openxmlformats.org/markup-compatibility/2006">
          <mc:Choice Requires="x14">
            <control shapeId="8891" r:id="rId359" name="Check Box 1723">
              <controlPr defaultSize="0" autoFill="0" autoLine="0" autoPict="0">
                <anchor moveWithCells="1">
                  <from>
                    <xdr:col>6</xdr:col>
                    <xdr:colOff>444500</xdr:colOff>
                    <xdr:row>54</xdr:row>
                    <xdr:rowOff>0</xdr:rowOff>
                  </from>
                  <to>
                    <xdr:col>7</xdr:col>
                    <xdr:colOff>0</xdr:colOff>
                    <xdr:row>54</xdr:row>
                    <xdr:rowOff>0</xdr:rowOff>
                  </to>
                </anchor>
              </controlPr>
            </control>
          </mc:Choice>
        </mc:AlternateContent>
        <mc:AlternateContent xmlns:mc="http://schemas.openxmlformats.org/markup-compatibility/2006">
          <mc:Choice Requires="x14">
            <control shapeId="8892" r:id="rId360" name="Check Box 1724">
              <controlPr defaultSize="0" autoFill="0" autoLine="0" autoPict="0">
                <anchor moveWithCells="1">
                  <from>
                    <xdr:col>6</xdr:col>
                    <xdr:colOff>444500</xdr:colOff>
                    <xdr:row>54</xdr:row>
                    <xdr:rowOff>0</xdr:rowOff>
                  </from>
                  <to>
                    <xdr:col>7</xdr:col>
                    <xdr:colOff>0</xdr:colOff>
                    <xdr:row>54</xdr:row>
                    <xdr:rowOff>0</xdr:rowOff>
                  </to>
                </anchor>
              </controlPr>
            </control>
          </mc:Choice>
        </mc:AlternateContent>
        <mc:AlternateContent xmlns:mc="http://schemas.openxmlformats.org/markup-compatibility/2006">
          <mc:Choice Requires="x14">
            <control shapeId="8893" r:id="rId361" name="Check Box 1725">
              <controlPr defaultSize="0" autoFill="0" autoLine="0" autoPict="0">
                <anchor moveWithCells="1">
                  <from>
                    <xdr:col>6</xdr:col>
                    <xdr:colOff>0</xdr:colOff>
                    <xdr:row>53</xdr:row>
                    <xdr:rowOff>0</xdr:rowOff>
                  </from>
                  <to>
                    <xdr:col>6</xdr:col>
                    <xdr:colOff>393700</xdr:colOff>
                    <xdr:row>53</xdr:row>
                    <xdr:rowOff>0</xdr:rowOff>
                  </to>
                </anchor>
              </controlPr>
            </control>
          </mc:Choice>
        </mc:AlternateContent>
        <mc:AlternateContent xmlns:mc="http://schemas.openxmlformats.org/markup-compatibility/2006">
          <mc:Choice Requires="x14">
            <control shapeId="8894" r:id="rId362" name="Check Box 1726">
              <controlPr defaultSize="0" autoFill="0" autoLine="0" autoPict="0">
                <anchor moveWithCells="1">
                  <from>
                    <xdr:col>6</xdr:col>
                    <xdr:colOff>381000</xdr:colOff>
                    <xdr:row>55</xdr:row>
                    <xdr:rowOff>0</xdr:rowOff>
                  </from>
                  <to>
                    <xdr:col>7</xdr:col>
                    <xdr:colOff>0</xdr:colOff>
                    <xdr:row>55</xdr:row>
                    <xdr:rowOff>0</xdr:rowOff>
                  </to>
                </anchor>
              </controlPr>
            </control>
          </mc:Choice>
        </mc:AlternateContent>
        <mc:AlternateContent xmlns:mc="http://schemas.openxmlformats.org/markup-compatibility/2006">
          <mc:Choice Requires="x14">
            <control shapeId="8895" r:id="rId363" name="Check Box 1727">
              <controlPr defaultSize="0" autoFill="0" autoLine="0" autoPict="0">
                <anchor moveWithCells="1">
                  <from>
                    <xdr:col>6</xdr:col>
                    <xdr:colOff>381000</xdr:colOff>
                    <xdr:row>55</xdr:row>
                    <xdr:rowOff>0</xdr:rowOff>
                  </from>
                  <to>
                    <xdr:col>7</xdr:col>
                    <xdr:colOff>0</xdr:colOff>
                    <xdr:row>55</xdr:row>
                    <xdr:rowOff>0</xdr:rowOff>
                  </to>
                </anchor>
              </controlPr>
            </control>
          </mc:Choice>
        </mc:AlternateContent>
        <mc:AlternateContent xmlns:mc="http://schemas.openxmlformats.org/markup-compatibility/2006">
          <mc:Choice Requires="x14">
            <control shapeId="8896" r:id="rId364" name="Check Box 1728">
              <controlPr defaultSize="0" autoFill="0" autoLine="0" autoPict="0">
                <anchor moveWithCells="1">
                  <from>
                    <xdr:col>6</xdr:col>
                    <xdr:colOff>381000</xdr:colOff>
                    <xdr:row>55</xdr:row>
                    <xdr:rowOff>0</xdr:rowOff>
                  </from>
                  <to>
                    <xdr:col>7</xdr:col>
                    <xdr:colOff>0</xdr:colOff>
                    <xdr:row>55</xdr:row>
                    <xdr:rowOff>0</xdr:rowOff>
                  </to>
                </anchor>
              </controlPr>
            </control>
          </mc:Choice>
        </mc:AlternateContent>
        <mc:AlternateContent xmlns:mc="http://schemas.openxmlformats.org/markup-compatibility/2006">
          <mc:Choice Requires="x14">
            <control shapeId="8897" r:id="rId365" name="Check Box 1729">
              <controlPr defaultSize="0" autoFill="0" autoLine="0" autoPict="0">
                <anchor moveWithCells="1">
                  <from>
                    <xdr:col>6</xdr:col>
                    <xdr:colOff>381000</xdr:colOff>
                    <xdr:row>55</xdr:row>
                    <xdr:rowOff>0</xdr:rowOff>
                  </from>
                  <to>
                    <xdr:col>7</xdr:col>
                    <xdr:colOff>0</xdr:colOff>
                    <xdr:row>55</xdr:row>
                    <xdr:rowOff>0</xdr:rowOff>
                  </to>
                </anchor>
              </controlPr>
            </control>
          </mc:Choice>
        </mc:AlternateContent>
        <mc:AlternateContent xmlns:mc="http://schemas.openxmlformats.org/markup-compatibility/2006">
          <mc:Choice Requires="x14">
            <control shapeId="8898" r:id="rId366" name="Check Box 1730">
              <controlPr defaultSize="0" autoFill="0" autoLine="0" autoPict="0">
                <anchor moveWithCells="1">
                  <from>
                    <xdr:col>6</xdr:col>
                    <xdr:colOff>381000</xdr:colOff>
                    <xdr:row>55</xdr:row>
                    <xdr:rowOff>0</xdr:rowOff>
                  </from>
                  <to>
                    <xdr:col>7</xdr:col>
                    <xdr:colOff>0</xdr:colOff>
                    <xdr:row>55</xdr:row>
                    <xdr:rowOff>0</xdr:rowOff>
                  </to>
                </anchor>
              </controlPr>
            </control>
          </mc:Choice>
        </mc:AlternateContent>
        <mc:AlternateContent xmlns:mc="http://schemas.openxmlformats.org/markup-compatibility/2006">
          <mc:Choice Requires="x14">
            <control shapeId="8899" r:id="rId367" name="Check Box 1731">
              <controlPr defaultSize="0" autoFill="0" autoLine="0" autoPict="0">
                <anchor moveWithCells="1">
                  <from>
                    <xdr:col>6</xdr:col>
                    <xdr:colOff>0</xdr:colOff>
                    <xdr:row>54</xdr:row>
                    <xdr:rowOff>0</xdr:rowOff>
                  </from>
                  <to>
                    <xdr:col>6</xdr:col>
                    <xdr:colOff>450850</xdr:colOff>
                    <xdr:row>54</xdr:row>
                    <xdr:rowOff>0</xdr:rowOff>
                  </to>
                </anchor>
              </controlPr>
            </control>
          </mc:Choice>
        </mc:AlternateContent>
        <mc:AlternateContent xmlns:mc="http://schemas.openxmlformats.org/markup-compatibility/2006">
          <mc:Choice Requires="x14">
            <control shapeId="8900" r:id="rId368" name="Check Box 1732">
              <controlPr defaultSize="0" autoFill="0" autoLine="0" autoPict="0">
                <anchor moveWithCells="1">
                  <from>
                    <xdr:col>6</xdr:col>
                    <xdr:colOff>444500</xdr:colOff>
                    <xdr:row>53</xdr:row>
                    <xdr:rowOff>971550</xdr:rowOff>
                  </from>
                  <to>
                    <xdr:col>7</xdr:col>
                    <xdr:colOff>0</xdr:colOff>
                    <xdr:row>53</xdr:row>
                    <xdr:rowOff>971550</xdr:rowOff>
                  </to>
                </anchor>
              </controlPr>
            </control>
          </mc:Choice>
        </mc:AlternateContent>
        <mc:AlternateContent xmlns:mc="http://schemas.openxmlformats.org/markup-compatibility/2006">
          <mc:Choice Requires="x14">
            <control shapeId="8901" r:id="rId369" name="Check Box 1733">
              <controlPr defaultSize="0" autoFill="0" autoLine="0" autoPict="0">
                <anchor moveWithCells="1">
                  <from>
                    <xdr:col>6</xdr:col>
                    <xdr:colOff>444500</xdr:colOff>
                    <xdr:row>53</xdr:row>
                    <xdr:rowOff>971550</xdr:rowOff>
                  </from>
                  <to>
                    <xdr:col>7</xdr:col>
                    <xdr:colOff>0</xdr:colOff>
                    <xdr:row>53</xdr:row>
                    <xdr:rowOff>971550</xdr:rowOff>
                  </to>
                </anchor>
              </controlPr>
            </control>
          </mc:Choice>
        </mc:AlternateContent>
        <mc:AlternateContent xmlns:mc="http://schemas.openxmlformats.org/markup-compatibility/2006">
          <mc:Choice Requires="x14">
            <control shapeId="8902" r:id="rId370" name="Check Box 1734">
              <controlPr defaultSize="0" autoFill="0" autoLine="0" autoPict="0">
                <anchor moveWithCells="1">
                  <from>
                    <xdr:col>6</xdr:col>
                    <xdr:colOff>444500</xdr:colOff>
                    <xdr:row>53</xdr:row>
                    <xdr:rowOff>971550</xdr:rowOff>
                  </from>
                  <to>
                    <xdr:col>7</xdr:col>
                    <xdr:colOff>0</xdr:colOff>
                    <xdr:row>53</xdr:row>
                    <xdr:rowOff>971550</xdr:rowOff>
                  </to>
                </anchor>
              </controlPr>
            </control>
          </mc:Choice>
        </mc:AlternateContent>
        <mc:AlternateContent xmlns:mc="http://schemas.openxmlformats.org/markup-compatibility/2006">
          <mc:Choice Requires="x14">
            <control shapeId="8903" r:id="rId371" name="Check Box 1735">
              <controlPr defaultSize="0" autoFill="0" autoLine="0" autoPict="0">
                <anchor moveWithCells="1">
                  <from>
                    <xdr:col>6</xdr:col>
                    <xdr:colOff>444500</xdr:colOff>
                    <xdr:row>53</xdr:row>
                    <xdr:rowOff>971550</xdr:rowOff>
                  </from>
                  <to>
                    <xdr:col>7</xdr:col>
                    <xdr:colOff>0</xdr:colOff>
                    <xdr:row>53</xdr:row>
                    <xdr:rowOff>971550</xdr:rowOff>
                  </to>
                </anchor>
              </controlPr>
            </control>
          </mc:Choice>
        </mc:AlternateContent>
        <mc:AlternateContent xmlns:mc="http://schemas.openxmlformats.org/markup-compatibility/2006">
          <mc:Choice Requires="x14">
            <control shapeId="8904" r:id="rId372" name="Check Box 1736">
              <controlPr defaultSize="0" autoFill="0" autoLine="0" autoPict="0">
                <anchor moveWithCells="1">
                  <from>
                    <xdr:col>6</xdr:col>
                    <xdr:colOff>444500</xdr:colOff>
                    <xdr:row>53</xdr:row>
                    <xdr:rowOff>971550</xdr:rowOff>
                  </from>
                  <to>
                    <xdr:col>7</xdr:col>
                    <xdr:colOff>0</xdr:colOff>
                    <xdr:row>53</xdr:row>
                    <xdr:rowOff>971550</xdr:rowOff>
                  </to>
                </anchor>
              </controlPr>
            </control>
          </mc:Choice>
        </mc:AlternateContent>
        <mc:AlternateContent xmlns:mc="http://schemas.openxmlformats.org/markup-compatibility/2006">
          <mc:Choice Requires="x14">
            <control shapeId="8905" r:id="rId373" name="Check Box 1737">
              <controlPr defaultSize="0" autoFill="0" autoLine="0" autoPict="0">
                <anchor moveWithCells="1">
                  <from>
                    <xdr:col>6</xdr:col>
                    <xdr:colOff>0</xdr:colOff>
                    <xdr:row>53</xdr:row>
                    <xdr:rowOff>0</xdr:rowOff>
                  </from>
                  <to>
                    <xdr:col>6</xdr:col>
                    <xdr:colOff>393700</xdr:colOff>
                    <xdr:row>53</xdr:row>
                    <xdr:rowOff>0</xdr:rowOff>
                  </to>
                </anchor>
              </controlPr>
            </control>
          </mc:Choice>
        </mc:AlternateContent>
        <mc:AlternateContent xmlns:mc="http://schemas.openxmlformats.org/markup-compatibility/2006">
          <mc:Choice Requires="x14">
            <control shapeId="8906" r:id="rId374" name="Check Box 1738">
              <controlPr defaultSize="0" autoFill="0" autoLine="0" autoPict="0">
                <anchor moveWithCells="1">
                  <from>
                    <xdr:col>6</xdr:col>
                    <xdr:colOff>444500</xdr:colOff>
                    <xdr:row>52</xdr:row>
                    <xdr:rowOff>971550</xdr:rowOff>
                  </from>
                  <to>
                    <xdr:col>7</xdr:col>
                    <xdr:colOff>0</xdr:colOff>
                    <xdr:row>52</xdr:row>
                    <xdr:rowOff>971550</xdr:rowOff>
                  </to>
                </anchor>
              </controlPr>
            </control>
          </mc:Choice>
        </mc:AlternateContent>
        <mc:AlternateContent xmlns:mc="http://schemas.openxmlformats.org/markup-compatibility/2006">
          <mc:Choice Requires="x14">
            <control shapeId="8907" r:id="rId375" name="Check Box 1739">
              <controlPr defaultSize="0" autoFill="0" autoLine="0" autoPict="0">
                <anchor moveWithCells="1">
                  <from>
                    <xdr:col>6</xdr:col>
                    <xdr:colOff>444500</xdr:colOff>
                    <xdr:row>52</xdr:row>
                    <xdr:rowOff>971550</xdr:rowOff>
                  </from>
                  <to>
                    <xdr:col>7</xdr:col>
                    <xdr:colOff>0</xdr:colOff>
                    <xdr:row>52</xdr:row>
                    <xdr:rowOff>971550</xdr:rowOff>
                  </to>
                </anchor>
              </controlPr>
            </control>
          </mc:Choice>
        </mc:AlternateContent>
        <mc:AlternateContent xmlns:mc="http://schemas.openxmlformats.org/markup-compatibility/2006">
          <mc:Choice Requires="x14">
            <control shapeId="8908" r:id="rId376" name="Check Box 1740">
              <controlPr defaultSize="0" autoFill="0" autoLine="0" autoPict="0">
                <anchor moveWithCells="1">
                  <from>
                    <xdr:col>6</xdr:col>
                    <xdr:colOff>444500</xdr:colOff>
                    <xdr:row>52</xdr:row>
                    <xdr:rowOff>971550</xdr:rowOff>
                  </from>
                  <to>
                    <xdr:col>7</xdr:col>
                    <xdr:colOff>0</xdr:colOff>
                    <xdr:row>52</xdr:row>
                    <xdr:rowOff>971550</xdr:rowOff>
                  </to>
                </anchor>
              </controlPr>
            </control>
          </mc:Choice>
        </mc:AlternateContent>
        <mc:AlternateContent xmlns:mc="http://schemas.openxmlformats.org/markup-compatibility/2006">
          <mc:Choice Requires="x14">
            <control shapeId="8909" r:id="rId377" name="Check Box 1741">
              <controlPr defaultSize="0" autoFill="0" autoLine="0" autoPict="0">
                <anchor moveWithCells="1">
                  <from>
                    <xdr:col>6</xdr:col>
                    <xdr:colOff>444500</xdr:colOff>
                    <xdr:row>52</xdr:row>
                    <xdr:rowOff>971550</xdr:rowOff>
                  </from>
                  <to>
                    <xdr:col>7</xdr:col>
                    <xdr:colOff>0</xdr:colOff>
                    <xdr:row>52</xdr:row>
                    <xdr:rowOff>971550</xdr:rowOff>
                  </to>
                </anchor>
              </controlPr>
            </control>
          </mc:Choice>
        </mc:AlternateContent>
        <mc:AlternateContent xmlns:mc="http://schemas.openxmlformats.org/markup-compatibility/2006">
          <mc:Choice Requires="x14">
            <control shapeId="8910" r:id="rId378" name="Check Box 1742">
              <controlPr defaultSize="0" autoFill="0" autoLine="0" autoPict="0">
                <anchor moveWithCells="1">
                  <from>
                    <xdr:col>6</xdr:col>
                    <xdr:colOff>444500</xdr:colOff>
                    <xdr:row>52</xdr:row>
                    <xdr:rowOff>971550</xdr:rowOff>
                  </from>
                  <to>
                    <xdr:col>7</xdr:col>
                    <xdr:colOff>0</xdr:colOff>
                    <xdr:row>52</xdr:row>
                    <xdr:rowOff>971550</xdr:rowOff>
                  </to>
                </anchor>
              </controlPr>
            </control>
          </mc:Choice>
        </mc:AlternateContent>
        <mc:AlternateContent xmlns:mc="http://schemas.openxmlformats.org/markup-compatibility/2006">
          <mc:Choice Requires="x14">
            <control shapeId="8911" r:id="rId379" name="Check Box 1743">
              <controlPr defaultSize="0" autoFill="0" autoLine="0" autoPict="0">
                <anchor moveWithCells="1">
                  <from>
                    <xdr:col>6</xdr:col>
                    <xdr:colOff>0</xdr:colOff>
                    <xdr:row>52</xdr:row>
                    <xdr:rowOff>0</xdr:rowOff>
                  </from>
                  <to>
                    <xdr:col>6</xdr:col>
                    <xdr:colOff>393700</xdr:colOff>
                    <xdr:row>52</xdr:row>
                    <xdr:rowOff>0</xdr:rowOff>
                  </to>
                </anchor>
              </controlPr>
            </control>
          </mc:Choice>
        </mc:AlternateContent>
        <mc:AlternateContent xmlns:mc="http://schemas.openxmlformats.org/markup-compatibility/2006">
          <mc:Choice Requires="x14">
            <control shapeId="8912" r:id="rId380" name="Check Box 1744">
              <controlPr defaultSize="0" autoFill="0" autoLine="0" autoPict="0">
                <anchor moveWithCells="1">
                  <from>
                    <xdr:col>6</xdr:col>
                    <xdr:colOff>444500</xdr:colOff>
                    <xdr:row>50</xdr:row>
                    <xdr:rowOff>971550</xdr:rowOff>
                  </from>
                  <to>
                    <xdr:col>7</xdr:col>
                    <xdr:colOff>0</xdr:colOff>
                    <xdr:row>50</xdr:row>
                    <xdr:rowOff>971550</xdr:rowOff>
                  </to>
                </anchor>
              </controlPr>
            </control>
          </mc:Choice>
        </mc:AlternateContent>
        <mc:AlternateContent xmlns:mc="http://schemas.openxmlformats.org/markup-compatibility/2006">
          <mc:Choice Requires="x14">
            <control shapeId="8913" r:id="rId381" name="Check Box 1745">
              <controlPr defaultSize="0" autoFill="0" autoLine="0" autoPict="0">
                <anchor moveWithCells="1">
                  <from>
                    <xdr:col>6</xdr:col>
                    <xdr:colOff>444500</xdr:colOff>
                    <xdr:row>50</xdr:row>
                    <xdr:rowOff>971550</xdr:rowOff>
                  </from>
                  <to>
                    <xdr:col>7</xdr:col>
                    <xdr:colOff>0</xdr:colOff>
                    <xdr:row>50</xdr:row>
                    <xdr:rowOff>971550</xdr:rowOff>
                  </to>
                </anchor>
              </controlPr>
            </control>
          </mc:Choice>
        </mc:AlternateContent>
        <mc:AlternateContent xmlns:mc="http://schemas.openxmlformats.org/markup-compatibility/2006">
          <mc:Choice Requires="x14">
            <control shapeId="8914" r:id="rId382" name="Check Box 1746">
              <controlPr defaultSize="0" autoFill="0" autoLine="0" autoPict="0">
                <anchor moveWithCells="1">
                  <from>
                    <xdr:col>6</xdr:col>
                    <xdr:colOff>444500</xdr:colOff>
                    <xdr:row>50</xdr:row>
                    <xdr:rowOff>971550</xdr:rowOff>
                  </from>
                  <to>
                    <xdr:col>7</xdr:col>
                    <xdr:colOff>0</xdr:colOff>
                    <xdr:row>50</xdr:row>
                    <xdr:rowOff>971550</xdr:rowOff>
                  </to>
                </anchor>
              </controlPr>
            </control>
          </mc:Choice>
        </mc:AlternateContent>
        <mc:AlternateContent xmlns:mc="http://schemas.openxmlformats.org/markup-compatibility/2006">
          <mc:Choice Requires="x14">
            <control shapeId="8915" r:id="rId383" name="Check Box 1747">
              <controlPr defaultSize="0" autoFill="0" autoLine="0" autoPict="0">
                <anchor moveWithCells="1">
                  <from>
                    <xdr:col>6</xdr:col>
                    <xdr:colOff>444500</xdr:colOff>
                    <xdr:row>50</xdr:row>
                    <xdr:rowOff>971550</xdr:rowOff>
                  </from>
                  <to>
                    <xdr:col>7</xdr:col>
                    <xdr:colOff>0</xdr:colOff>
                    <xdr:row>50</xdr:row>
                    <xdr:rowOff>971550</xdr:rowOff>
                  </to>
                </anchor>
              </controlPr>
            </control>
          </mc:Choice>
        </mc:AlternateContent>
        <mc:AlternateContent xmlns:mc="http://schemas.openxmlformats.org/markup-compatibility/2006">
          <mc:Choice Requires="x14">
            <control shapeId="8916" r:id="rId384" name="Check Box 1748">
              <controlPr defaultSize="0" autoFill="0" autoLine="0" autoPict="0">
                <anchor moveWithCells="1">
                  <from>
                    <xdr:col>6</xdr:col>
                    <xdr:colOff>444500</xdr:colOff>
                    <xdr:row>50</xdr:row>
                    <xdr:rowOff>971550</xdr:rowOff>
                  </from>
                  <to>
                    <xdr:col>7</xdr:col>
                    <xdr:colOff>0</xdr:colOff>
                    <xdr:row>50</xdr:row>
                    <xdr:rowOff>971550</xdr:rowOff>
                  </to>
                </anchor>
              </controlPr>
            </control>
          </mc:Choice>
        </mc:AlternateContent>
        <mc:AlternateContent xmlns:mc="http://schemas.openxmlformats.org/markup-compatibility/2006">
          <mc:Choice Requires="x14">
            <control shapeId="8917" r:id="rId385" name="Check Box 1749">
              <controlPr defaultSize="0" autoFill="0" autoLine="0" autoPict="0">
                <anchor moveWithCells="1">
                  <from>
                    <xdr:col>6</xdr:col>
                    <xdr:colOff>0</xdr:colOff>
                    <xdr:row>50</xdr:row>
                    <xdr:rowOff>0</xdr:rowOff>
                  </from>
                  <to>
                    <xdr:col>6</xdr:col>
                    <xdr:colOff>393700</xdr:colOff>
                    <xdr:row>50</xdr:row>
                    <xdr:rowOff>0</xdr:rowOff>
                  </to>
                </anchor>
              </controlPr>
            </control>
          </mc:Choice>
        </mc:AlternateContent>
        <mc:AlternateContent xmlns:mc="http://schemas.openxmlformats.org/markup-compatibility/2006">
          <mc:Choice Requires="x14">
            <control shapeId="8918" r:id="rId386" name="Check Box 1750">
              <controlPr defaultSize="0" autoFill="0" autoLine="0" autoPict="0">
                <anchor moveWithCells="1">
                  <from>
                    <xdr:col>6</xdr:col>
                    <xdr:colOff>0</xdr:colOff>
                    <xdr:row>48</xdr:row>
                    <xdr:rowOff>0</xdr:rowOff>
                  </from>
                  <to>
                    <xdr:col>7</xdr:col>
                    <xdr:colOff>0</xdr:colOff>
                    <xdr:row>48</xdr:row>
                    <xdr:rowOff>723900</xdr:rowOff>
                  </to>
                </anchor>
              </controlPr>
            </control>
          </mc:Choice>
        </mc:AlternateContent>
        <mc:AlternateContent xmlns:mc="http://schemas.openxmlformats.org/markup-compatibility/2006">
          <mc:Choice Requires="x14">
            <control shapeId="8919" r:id="rId387" name="Check Box 1751">
              <controlPr defaultSize="0" autoFill="0" autoLine="0" autoPict="0">
                <anchor moveWithCells="1">
                  <from>
                    <xdr:col>6</xdr:col>
                    <xdr:colOff>0</xdr:colOff>
                    <xdr:row>48</xdr:row>
                    <xdr:rowOff>615950</xdr:rowOff>
                  </from>
                  <to>
                    <xdr:col>7</xdr:col>
                    <xdr:colOff>0</xdr:colOff>
                    <xdr:row>48</xdr:row>
                    <xdr:rowOff>1092200</xdr:rowOff>
                  </to>
                </anchor>
              </controlPr>
            </control>
          </mc:Choice>
        </mc:AlternateContent>
        <mc:AlternateContent xmlns:mc="http://schemas.openxmlformats.org/markup-compatibility/2006">
          <mc:Choice Requires="x14">
            <control shapeId="8920" r:id="rId388" name="Check Box 1752">
              <controlPr defaultSize="0" autoFill="0" autoLine="0" autoPict="0">
                <anchor moveWithCells="1">
                  <from>
                    <xdr:col>6</xdr:col>
                    <xdr:colOff>0</xdr:colOff>
                    <xdr:row>48</xdr:row>
                    <xdr:rowOff>1092200</xdr:rowOff>
                  </from>
                  <to>
                    <xdr:col>7</xdr:col>
                    <xdr:colOff>0</xdr:colOff>
                    <xdr:row>48</xdr:row>
                    <xdr:rowOff>1568450</xdr:rowOff>
                  </to>
                </anchor>
              </controlPr>
            </control>
          </mc:Choice>
        </mc:AlternateContent>
        <mc:AlternateContent xmlns:mc="http://schemas.openxmlformats.org/markup-compatibility/2006">
          <mc:Choice Requires="x14">
            <control shapeId="8921" r:id="rId389" name="Check Box 1753">
              <controlPr defaultSize="0" autoFill="0" autoLine="0" autoPict="0">
                <anchor moveWithCells="1">
                  <from>
                    <xdr:col>6</xdr:col>
                    <xdr:colOff>0</xdr:colOff>
                    <xdr:row>48</xdr:row>
                    <xdr:rowOff>1612900</xdr:rowOff>
                  </from>
                  <to>
                    <xdr:col>7</xdr:col>
                    <xdr:colOff>0</xdr:colOff>
                    <xdr:row>48</xdr:row>
                    <xdr:rowOff>2089150</xdr:rowOff>
                  </to>
                </anchor>
              </controlPr>
            </control>
          </mc:Choice>
        </mc:AlternateContent>
        <mc:AlternateContent xmlns:mc="http://schemas.openxmlformats.org/markup-compatibility/2006">
          <mc:Choice Requires="x14">
            <control shapeId="8922" r:id="rId390" name="Check Box 1754">
              <controlPr defaultSize="0" autoFill="0" autoLine="0" autoPict="0">
                <anchor moveWithCells="1">
                  <from>
                    <xdr:col>6</xdr:col>
                    <xdr:colOff>0</xdr:colOff>
                    <xdr:row>48</xdr:row>
                    <xdr:rowOff>2120900</xdr:rowOff>
                  </from>
                  <to>
                    <xdr:col>7</xdr:col>
                    <xdr:colOff>0</xdr:colOff>
                    <xdr:row>48</xdr:row>
                    <xdr:rowOff>2603500</xdr:rowOff>
                  </to>
                </anchor>
              </controlPr>
            </control>
          </mc:Choice>
        </mc:AlternateContent>
        <mc:AlternateContent xmlns:mc="http://schemas.openxmlformats.org/markup-compatibility/2006">
          <mc:Choice Requires="x14">
            <control shapeId="8923" r:id="rId391" name="Check Box 1755">
              <controlPr defaultSize="0" autoFill="0" autoLine="0" autoPict="0">
                <anchor moveWithCells="1">
                  <from>
                    <xdr:col>6</xdr:col>
                    <xdr:colOff>0</xdr:colOff>
                    <xdr:row>48</xdr:row>
                    <xdr:rowOff>2489200</xdr:rowOff>
                  </from>
                  <to>
                    <xdr:col>7</xdr:col>
                    <xdr:colOff>0</xdr:colOff>
                    <xdr:row>49</xdr:row>
                    <xdr:rowOff>0</xdr:rowOff>
                  </to>
                </anchor>
              </controlPr>
            </control>
          </mc:Choice>
        </mc:AlternateContent>
        <mc:AlternateContent xmlns:mc="http://schemas.openxmlformats.org/markup-compatibility/2006">
          <mc:Choice Requires="x14">
            <control shapeId="8924" r:id="rId392" name="Check Box 1756">
              <controlPr defaultSize="0" autoFill="0" autoLine="0" autoPict="0">
                <anchor moveWithCells="1">
                  <from>
                    <xdr:col>6</xdr:col>
                    <xdr:colOff>0</xdr:colOff>
                    <xdr:row>52</xdr:row>
                    <xdr:rowOff>0</xdr:rowOff>
                  </from>
                  <to>
                    <xdr:col>7</xdr:col>
                    <xdr:colOff>0</xdr:colOff>
                    <xdr:row>52</xdr:row>
                    <xdr:rowOff>1511300</xdr:rowOff>
                  </to>
                </anchor>
              </controlPr>
            </control>
          </mc:Choice>
        </mc:AlternateContent>
        <mc:AlternateContent xmlns:mc="http://schemas.openxmlformats.org/markup-compatibility/2006">
          <mc:Choice Requires="x14">
            <control shapeId="8925" r:id="rId393" name="Check Box 1757">
              <controlPr defaultSize="0" autoFill="0" autoLine="0" autoPict="0">
                <anchor moveWithCells="1">
                  <from>
                    <xdr:col>6</xdr:col>
                    <xdr:colOff>0</xdr:colOff>
                    <xdr:row>52</xdr:row>
                    <xdr:rowOff>1276350</xdr:rowOff>
                  </from>
                  <to>
                    <xdr:col>7</xdr:col>
                    <xdr:colOff>0</xdr:colOff>
                    <xdr:row>53</xdr:row>
                    <xdr:rowOff>755650</xdr:rowOff>
                  </to>
                </anchor>
              </controlPr>
            </control>
          </mc:Choice>
        </mc:AlternateContent>
        <mc:AlternateContent xmlns:mc="http://schemas.openxmlformats.org/markup-compatibility/2006">
          <mc:Choice Requires="x14">
            <control shapeId="8926" r:id="rId394" name="Check Box 1758">
              <controlPr defaultSize="0" autoFill="0" autoLine="0" autoPict="0">
                <anchor moveWithCells="1">
                  <from>
                    <xdr:col>6</xdr:col>
                    <xdr:colOff>0</xdr:colOff>
                    <xdr:row>53</xdr:row>
                    <xdr:rowOff>755650</xdr:rowOff>
                  </from>
                  <to>
                    <xdr:col>7</xdr:col>
                    <xdr:colOff>0</xdr:colOff>
                    <xdr:row>54</xdr:row>
                    <xdr:rowOff>234950</xdr:rowOff>
                  </to>
                </anchor>
              </controlPr>
            </control>
          </mc:Choice>
        </mc:AlternateContent>
        <mc:AlternateContent xmlns:mc="http://schemas.openxmlformats.org/markup-compatibility/2006">
          <mc:Choice Requires="x14">
            <control shapeId="8927" r:id="rId395" name="Check Box 1759">
              <controlPr defaultSize="0" autoFill="0" autoLine="0" autoPict="0">
                <anchor moveWithCells="1">
                  <from>
                    <xdr:col>6</xdr:col>
                    <xdr:colOff>0</xdr:colOff>
                    <xdr:row>54</xdr:row>
                    <xdr:rowOff>323850</xdr:rowOff>
                  </from>
                  <to>
                    <xdr:col>7</xdr:col>
                    <xdr:colOff>0</xdr:colOff>
                    <xdr:row>54</xdr:row>
                    <xdr:rowOff>1314450</xdr:rowOff>
                  </to>
                </anchor>
              </controlPr>
            </control>
          </mc:Choice>
        </mc:AlternateContent>
        <mc:AlternateContent xmlns:mc="http://schemas.openxmlformats.org/markup-compatibility/2006">
          <mc:Choice Requires="x14">
            <control shapeId="8928" r:id="rId396" name="Check Box 1760">
              <controlPr defaultSize="0" autoFill="0" autoLine="0" autoPict="0">
                <anchor moveWithCells="1">
                  <from>
                    <xdr:col>6</xdr:col>
                    <xdr:colOff>0</xdr:colOff>
                    <xdr:row>54</xdr:row>
                    <xdr:rowOff>1390650</xdr:rowOff>
                  </from>
                  <to>
                    <xdr:col>7</xdr:col>
                    <xdr:colOff>0</xdr:colOff>
                    <xdr:row>54</xdr:row>
                    <xdr:rowOff>2381250</xdr:rowOff>
                  </to>
                </anchor>
              </controlPr>
            </control>
          </mc:Choice>
        </mc:AlternateContent>
        <mc:AlternateContent xmlns:mc="http://schemas.openxmlformats.org/markup-compatibility/2006">
          <mc:Choice Requires="x14">
            <control shapeId="8929" r:id="rId397" name="Check Box 1761">
              <controlPr defaultSize="0" autoFill="0" autoLine="0" autoPict="0">
                <anchor moveWithCells="1">
                  <from>
                    <xdr:col>6</xdr:col>
                    <xdr:colOff>0</xdr:colOff>
                    <xdr:row>54</xdr:row>
                    <xdr:rowOff>2152650</xdr:rowOff>
                  </from>
                  <to>
                    <xdr:col>7</xdr:col>
                    <xdr:colOff>0</xdr:colOff>
                    <xdr:row>55</xdr:row>
                    <xdr:rowOff>0</xdr:rowOff>
                  </to>
                </anchor>
              </controlPr>
            </control>
          </mc:Choice>
        </mc:AlternateContent>
        <mc:AlternateContent xmlns:mc="http://schemas.openxmlformats.org/markup-compatibility/2006">
          <mc:Choice Requires="x14">
            <control shapeId="8930" r:id="rId398" name="Check Box 1762">
              <controlPr defaultSize="0" autoFill="0" autoLine="0" autoPict="0">
                <anchor moveWithCells="1">
                  <from>
                    <xdr:col>6</xdr:col>
                    <xdr:colOff>0</xdr:colOff>
                    <xdr:row>46</xdr:row>
                    <xdr:rowOff>0</xdr:rowOff>
                  </from>
                  <to>
                    <xdr:col>7</xdr:col>
                    <xdr:colOff>0</xdr:colOff>
                    <xdr:row>46</xdr:row>
                    <xdr:rowOff>222250</xdr:rowOff>
                  </to>
                </anchor>
              </controlPr>
            </control>
          </mc:Choice>
        </mc:AlternateContent>
        <mc:AlternateContent xmlns:mc="http://schemas.openxmlformats.org/markup-compatibility/2006">
          <mc:Choice Requires="x14">
            <control shapeId="8931" r:id="rId399" name="Check Box 1763">
              <controlPr defaultSize="0" autoFill="0" autoLine="0" autoPict="0">
                <anchor moveWithCells="1">
                  <from>
                    <xdr:col>6</xdr:col>
                    <xdr:colOff>0</xdr:colOff>
                    <xdr:row>46</xdr:row>
                    <xdr:rowOff>184150</xdr:rowOff>
                  </from>
                  <to>
                    <xdr:col>7</xdr:col>
                    <xdr:colOff>0</xdr:colOff>
                    <xdr:row>46</xdr:row>
                    <xdr:rowOff>330200</xdr:rowOff>
                  </to>
                </anchor>
              </controlPr>
            </control>
          </mc:Choice>
        </mc:AlternateContent>
        <mc:AlternateContent xmlns:mc="http://schemas.openxmlformats.org/markup-compatibility/2006">
          <mc:Choice Requires="x14">
            <control shapeId="8932" r:id="rId400" name="Check Box 1764">
              <controlPr defaultSize="0" autoFill="0" autoLine="0" autoPict="0">
                <anchor moveWithCells="1">
                  <from>
                    <xdr:col>6</xdr:col>
                    <xdr:colOff>0</xdr:colOff>
                    <xdr:row>46</xdr:row>
                    <xdr:rowOff>330200</xdr:rowOff>
                  </from>
                  <to>
                    <xdr:col>7</xdr:col>
                    <xdr:colOff>0</xdr:colOff>
                    <xdr:row>46</xdr:row>
                    <xdr:rowOff>476250</xdr:rowOff>
                  </to>
                </anchor>
              </controlPr>
            </control>
          </mc:Choice>
        </mc:AlternateContent>
        <mc:AlternateContent xmlns:mc="http://schemas.openxmlformats.org/markup-compatibility/2006">
          <mc:Choice Requires="x14">
            <control shapeId="8933" r:id="rId401" name="Check Box 1765">
              <controlPr defaultSize="0" autoFill="0" autoLine="0" autoPict="0">
                <anchor moveWithCells="1">
                  <from>
                    <xdr:col>6</xdr:col>
                    <xdr:colOff>0</xdr:colOff>
                    <xdr:row>46</xdr:row>
                    <xdr:rowOff>488950</xdr:rowOff>
                  </from>
                  <to>
                    <xdr:col>7</xdr:col>
                    <xdr:colOff>0</xdr:colOff>
                    <xdr:row>46</xdr:row>
                    <xdr:rowOff>628650</xdr:rowOff>
                  </to>
                </anchor>
              </controlPr>
            </control>
          </mc:Choice>
        </mc:AlternateContent>
        <mc:AlternateContent xmlns:mc="http://schemas.openxmlformats.org/markup-compatibility/2006">
          <mc:Choice Requires="x14">
            <control shapeId="8934" r:id="rId402" name="Check Box 1766">
              <controlPr defaultSize="0" autoFill="0" autoLine="0" autoPict="0">
                <anchor moveWithCells="1">
                  <from>
                    <xdr:col>6</xdr:col>
                    <xdr:colOff>0</xdr:colOff>
                    <xdr:row>46</xdr:row>
                    <xdr:rowOff>641350</xdr:rowOff>
                  </from>
                  <to>
                    <xdr:col>7</xdr:col>
                    <xdr:colOff>0</xdr:colOff>
                    <xdr:row>46</xdr:row>
                    <xdr:rowOff>787400</xdr:rowOff>
                  </to>
                </anchor>
              </controlPr>
            </control>
          </mc:Choice>
        </mc:AlternateContent>
        <mc:AlternateContent xmlns:mc="http://schemas.openxmlformats.org/markup-compatibility/2006">
          <mc:Choice Requires="x14">
            <control shapeId="8935" r:id="rId403" name="Check Box 1767">
              <controlPr defaultSize="0" autoFill="0" autoLine="0" autoPict="0">
                <anchor moveWithCells="1">
                  <from>
                    <xdr:col>6</xdr:col>
                    <xdr:colOff>0</xdr:colOff>
                    <xdr:row>46</xdr:row>
                    <xdr:rowOff>755650</xdr:rowOff>
                  </from>
                  <to>
                    <xdr:col>7</xdr:col>
                    <xdr:colOff>0</xdr:colOff>
                    <xdr:row>46</xdr:row>
                    <xdr:rowOff>971550</xdr:rowOff>
                  </to>
                </anchor>
              </controlPr>
            </control>
          </mc:Choice>
        </mc:AlternateContent>
        <mc:AlternateContent xmlns:mc="http://schemas.openxmlformats.org/markup-compatibility/2006">
          <mc:Choice Requires="x14">
            <control shapeId="8936" r:id="rId404" name="Check Box 1768">
              <controlPr defaultSize="0" autoFill="0" autoLine="0" autoPict="0">
                <anchor moveWithCells="1">
                  <from>
                    <xdr:col>6</xdr:col>
                    <xdr:colOff>0</xdr:colOff>
                    <xdr:row>45</xdr:row>
                    <xdr:rowOff>0</xdr:rowOff>
                  </from>
                  <to>
                    <xdr:col>7</xdr:col>
                    <xdr:colOff>0</xdr:colOff>
                    <xdr:row>45</xdr:row>
                    <xdr:rowOff>222250</xdr:rowOff>
                  </to>
                </anchor>
              </controlPr>
            </control>
          </mc:Choice>
        </mc:AlternateContent>
        <mc:AlternateContent xmlns:mc="http://schemas.openxmlformats.org/markup-compatibility/2006">
          <mc:Choice Requires="x14">
            <control shapeId="8937" r:id="rId405" name="Check Box 1769">
              <controlPr defaultSize="0" autoFill="0" autoLine="0" autoPict="0">
                <anchor moveWithCells="1">
                  <from>
                    <xdr:col>6</xdr:col>
                    <xdr:colOff>0</xdr:colOff>
                    <xdr:row>45</xdr:row>
                    <xdr:rowOff>184150</xdr:rowOff>
                  </from>
                  <to>
                    <xdr:col>7</xdr:col>
                    <xdr:colOff>0</xdr:colOff>
                    <xdr:row>45</xdr:row>
                    <xdr:rowOff>330200</xdr:rowOff>
                  </to>
                </anchor>
              </controlPr>
            </control>
          </mc:Choice>
        </mc:AlternateContent>
        <mc:AlternateContent xmlns:mc="http://schemas.openxmlformats.org/markup-compatibility/2006">
          <mc:Choice Requires="x14">
            <control shapeId="8938" r:id="rId406" name="Check Box 1770">
              <controlPr defaultSize="0" autoFill="0" autoLine="0" autoPict="0">
                <anchor moveWithCells="1">
                  <from>
                    <xdr:col>6</xdr:col>
                    <xdr:colOff>0</xdr:colOff>
                    <xdr:row>45</xdr:row>
                    <xdr:rowOff>330200</xdr:rowOff>
                  </from>
                  <to>
                    <xdr:col>7</xdr:col>
                    <xdr:colOff>0</xdr:colOff>
                    <xdr:row>45</xdr:row>
                    <xdr:rowOff>476250</xdr:rowOff>
                  </to>
                </anchor>
              </controlPr>
            </control>
          </mc:Choice>
        </mc:AlternateContent>
        <mc:AlternateContent xmlns:mc="http://schemas.openxmlformats.org/markup-compatibility/2006">
          <mc:Choice Requires="x14">
            <control shapeId="8939" r:id="rId407" name="Check Box 1771">
              <controlPr defaultSize="0" autoFill="0" autoLine="0" autoPict="0">
                <anchor moveWithCells="1">
                  <from>
                    <xdr:col>6</xdr:col>
                    <xdr:colOff>0</xdr:colOff>
                    <xdr:row>45</xdr:row>
                    <xdr:rowOff>488950</xdr:rowOff>
                  </from>
                  <to>
                    <xdr:col>7</xdr:col>
                    <xdr:colOff>0</xdr:colOff>
                    <xdr:row>45</xdr:row>
                    <xdr:rowOff>628650</xdr:rowOff>
                  </to>
                </anchor>
              </controlPr>
            </control>
          </mc:Choice>
        </mc:AlternateContent>
        <mc:AlternateContent xmlns:mc="http://schemas.openxmlformats.org/markup-compatibility/2006">
          <mc:Choice Requires="x14">
            <control shapeId="8940" r:id="rId408" name="Check Box 1772">
              <controlPr defaultSize="0" autoFill="0" autoLine="0" autoPict="0">
                <anchor moveWithCells="1">
                  <from>
                    <xdr:col>6</xdr:col>
                    <xdr:colOff>0</xdr:colOff>
                    <xdr:row>45</xdr:row>
                    <xdr:rowOff>641350</xdr:rowOff>
                  </from>
                  <to>
                    <xdr:col>7</xdr:col>
                    <xdr:colOff>0</xdr:colOff>
                    <xdr:row>45</xdr:row>
                    <xdr:rowOff>787400</xdr:rowOff>
                  </to>
                </anchor>
              </controlPr>
            </control>
          </mc:Choice>
        </mc:AlternateContent>
        <mc:AlternateContent xmlns:mc="http://schemas.openxmlformats.org/markup-compatibility/2006">
          <mc:Choice Requires="x14">
            <control shapeId="8941" r:id="rId409" name="Check Box 1773">
              <controlPr defaultSize="0" autoFill="0" autoLine="0" autoPict="0">
                <anchor moveWithCells="1">
                  <from>
                    <xdr:col>6</xdr:col>
                    <xdr:colOff>0</xdr:colOff>
                    <xdr:row>45</xdr:row>
                    <xdr:rowOff>755650</xdr:rowOff>
                  </from>
                  <to>
                    <xdr:col>7</xdr:col>
                    <xdr:colOff>0</xdr:colOff>
                    <xdr:row>45</xdr:row>
                    <xdr:rowOff>971550</xdr:rowOff>
                  </to>
                </anchor>
              </controlPr>
            </control>
          </mc:Choice>
        </mc:AlternateContent>
        <mc:AlternateContent xmlns:mc="http://schemas.openxmlformats.org/markup-compatibility/2006">
          <mc:Choice Requires="x14">
            <control shapeId="8942" r:id="rId410" name="Check Box 1774">
              <controlPr defaultSize="0" autoFill="0" autoLine="0" autoPict="0">
                <anchor moveWithCells="1">
                  <from>
                    <xdr:col>6</xdr:col>
                    <xdr:colOff>0</xdr:colOff>
                    <xdr:row>44</xdr:row>
                    <xdr:rowOff>0</xdr:rowOff>
                  </from>
                  <to>
                    <xdr:col>7</xdr:col>
                    <xdr:colOff>0</xdr:colOff>
                    <xdr:row>44</xdr:row>
                    <xdr:rowOff>260350</xdr:rowOff>
                  </to>
                </anchor>
              </controlPr>
            </control>
          </mc:Choice>
        </mc:AlternateContent>
        <mc:AlternateContent xmlns:mc="http://schemas.openxmlformats.org/markup-compatibility/2006">
          <mc:Choice Requires="x14">
            <control shapeId="8943" r:id="rId411" name="Check Box 1775">
              <controlPr defaultSize="0" autoFill="0" autoLine="0" autoPict="0">
                <anchor moveWithCells="1">
                  <from>
                    <xdr:col>6</xdr:col>
                    <xdr:colOff>0</xdr:colOff>
                    <xdr:row>44</xdr:row>
                    <xdr:rowOff>222250</xdr:rowOff>
                  </from>
                  <to>
                    <xdr:col>7</xdr:col>
                    <xdr:colOff>0</xdr:colOff>
                    <xdr:row>44</xdr:row>
                    <xdr:rowOff>393700</xdr:rowOff>
                  </to>
                </anchor>
              </controlPr>
            </control>
          </mc:Choice>
        </mc:AlternateContent>
        <mc:AlternateContent xmlns:mc="http://schemas.openxmlformats.org/markup-compatibility/2006">
          <mc:Choice Requires="x14">
            <control shapeId="8944" r:id="rId412" name="Check Box 1776">
              <controlPr defaultSize="0" autoFill="0" autoLine="0" autoPict="0">
                <anchor moveWithCells="1">
                  <from>
                    <xdr:col>6</xdr:col>
                    <xdr:colOff>0</xdr:colOff>
                    <xdr:row>44</xdr:row>
                    <xdr:rowOff>393700</xdr:rowOff>
                  </from>
                  <to>
                    <xdr:col>7</xdr:col>
                    <xdr:colOff>0</xdr:colOff>
                    <xdr:row>44</xdr:row>
                    <xdr:rowOff>565150</xdr:rowOff>
                  </to>
                </anchor>
              </controlPr>
            </control>
          </mc:Choice>
        </mc:AlternateContent>
        <mc:AlternateContent xmlns:mc="http://schemas.openxmlformats.org/markup-compatibility/2006">
          <mc:Choice Requires="x14">
            <control shapeId="8945" r:id="rId413" name="Check Box 1777">
              <controlPr defaultSize="0" autoFill="0" autoLine="0" autoPict="0">
                <anchor moveWithCells="1">
                  <from>
                    <xdr:col>6</xdr:col>
                    <xdr:colOff>0</xdr:colOff>
                    <xdr:row>44</xdr:row>
                    <xdr:rowOff>584200</xdr:rowOff>
                  </from>
                  <to>
                    <xdr:col>7</xdr:col>
                    <xdr:colOff>0</xdr:colOff>
                    <xdr:row>44</xdr:row>
                    <xdr:rowOff>755650</xdr:rowOff>
                  </to>
                </anchor>
              </controlPr>
            </control>
          </mc:Choice>
        </mc:AlternateContent>
        <mc:AlternateContent xmlns:mc="http://schemas.openxmlformats.org/markup-compatibility/2006">
          <mc:Choice Requires="x14">
            <control shapeId="8946" r:id="rId414" name="Check Box 1778">
              <controlPr defaultSize="0" autoFill="0" autoLine="0" autoPict="0">
                <anchor moveWithCells="1">
                  <from>
                    <xdr:col>6</xdr:col>
                    <xdr:colOff>0</xdr:colOff>
                    <xdr:row>44</xdr:row>
                    <xdr:rowOff>768350</xdr:rowOff>
                  </from>
                  <to>
                    <xdr:col>7</xdr:col>
                    <xdr:colOff>0</xdr:colOff>
                    <xdr:row>44</xdr:row>
                    <xdr:rowOff>939800</xdr:rowOff>
                  </to>
                </anchor>
              </controlPr>
            </control>
          </mc:Choice>
        </mc:AlternateContent>
        <mc:AlternateContent xmlns:mc="http://schemas.openxmlformats.org/markup-compatibility/2006">
          <mc:Choice Requires="x14">
            <control shapeId="8947" r:id="rId415" name="Check Box 1779">
              <controlPr defaultSize="0" autoFill="0" autoLine="0" autoPict="0">
                <anchor moveWithCells="1">
                  <from>
                    <xdr:col>6</xdr:col>
                    <xdr:colOff>0</xdr:colOff>
                    <xdr:row>44</xdr:row>
                    <xdr:rowOff>901700</xdr:rowOff>
                  </from>
                  <to>
                    <xdr:col>7</xdr:col>
                    <xdr:colOff>0</xdr:colOff>
                    <xdr:row>45</xdr:row>
                    <xdr:rowOff>0</xdr:rowOff>
                  </to>
                </anchor>
              </controlPr>
            </control>
          </mc:Choice>
        </mc:AlternateContent>
        <mc:AlternateContent xmlns:mc="http://schemas.openxmlformats.org/markup-compatibility/2006">
          <mc:Choice Requires="x14">
            <control shapeId="8948" r:id="rId416" name="Check Box 1780">
              <controlPr defaultSize="0" autoFill="0" autoLine="0" autoPict="0">
                <anchor moveWithCells="1">
                  <from>
                    <xdr:col>6</xdr:col>
                    <xdr:colOff>0</xdr:colOff>
                    <xdr:row>43</xdr:row>
                    <xdr:rowOff>0</xdr:rowOff>
                  </from>
                  <to>
                    <xdr:col>7</xdr:col>
                    <xdr:colOff>0</xdr:colOff>
                    <xdr:row>43</xdr:row>
                    <xdr:rowOff>222250</xdr:rowOff>
                  </to>
                </anchor>
              </controlPr>
            </control>
          </mc:Choice>
        </mc:AlternateContent>
        <mc:AlternateContent xmlns:mc="http://schemas.openxmlformats.org/markup-compatibility/2006">
          <mc:Choice Requires="x14">
            <control shapeId="8949" r:id="rId417" name="Check Box 1781">
              <controlPr defaultSize="0" autoFill="0" autoLine="0" autoPict="0">
                <anchor moveWithCells="1">
                  <from>
                    <xdr:col>6</xdr:col>
                    <xdr:colOff>0</xdr:colOff>
                    <xdr:row>43</xdr:row>
                    <xdr:rowOff>184150</xdr:rowOff>
                  </from>
                  <to>
                    <xdr:col>7</xdr:col>
                    <xdr:colOff>0</xdr:colOff>
                    <xdr:row>43</xdr:row>
                    <xdr:rowOff>330200</xdr:rowOff>
                  </to>
                </anchor>
              </controlPr>
            </control>
          </mc:Choice>
        </mc:AlternateContent>
        <mc:AlternateContent xmlns:mc="http://schemas.openxmlformats.org/markup-compatibility/2006">
          <mc:Choice Requires="x14">
            <control shapeId="8950" r:id="rId418" name="Check Box 1782">
              <controlPr defaultSize="0" autoFill="0" autoLine="0" autoPict="0">
                <anchor moveWithCells="1">
                  <from>
                    <xdr:col>6</xdr:col>
                    <xdr:colOff>0</xdr:colOff>
                    <xdr:row>43</xdr:row>
                    <xdr:rowOff>330200</xdr:rowOff>
                  </from>
                  <to>
                    <xdr:col>7</xdr:col>
                    <xdr:colOff>0</xdr:colOff>
                    <xdr:row>43</xdr:row>
                    <xdr:rowOff>476250</xdr:rowOff>
                  </to>
                </anchor>
              </controlPr>
            </control>
          </mc:Choice>
        </mc:AlternateContent>
        <mc:AlternateContent xmlns:mc="http://schemas.openxmlformats.org/markup-compatibility/2006">
          <mc:Choice Requires="x14">
            <control shapeId="8951" r:id="rId419" name="Check Box 1783">
              <controlPr defaultSize="0" autoFill="0" autoLine="0" autoPict="0">
                <anchor moveWithCells="1">
                  <from>
                    <xdr:col>6</xdr:col>
                    <xdr:colOff>0</xdr:colOff>
                    <xdr:row>43</xdr:row>
                    <xdr:rowOff>488950</xdr:rowOff>
                  </from>
                  <to>
                    <xdr:col>7</xdr:col>
                    <xdr:colOff>0</xdr:colOff>
                    <xdr:row>43</xdr:row>
                    <xdr:rowOff>628650</xdr:rowOff>
                  </to>
                </anchor>
              </controlPr>
            </control>
          </mc:Choice>
        </mc:AlternateContent>
        <mc:AlternateContent xmlns:mc="http://schemas.openxmlformats.org/markup-compatibility/2006">
          <mc:Choice Requires="x14">
            <control shapeId="8952" r:id="rId420" name="Check Box 1784">
              <controlPr defaultSize="0" autoFill="0" autoLine="0" autoPict="0">
                <anchor moveWithCells="1">
                  <from>
                    <xdr:col>6</xdr:col>
                    <xdr:colOff>0</xdr:colOff>
                    <xdr:row>43</xdr:row>
                    <xdr:rowOff>641350</xdr:rowOff>
                  </from>
                  <to>
                    <xdr:col>7</xdr:col>
                    <xdr:colOff>0</xdr:colOff>
                    <xdr:row>43</xdr:row>
                    <xdr:rowOff>787400</xdr:rowOff>
                  </to>
                </anchor>
              </controlPr>
            </control>
          </mc:Choice>
        </mc:AlternateContent>
        <mc:AlternateContent xmlns:mc="http://schemas.openxmlformats.org/markup-compatibility/2006">
          <mc:Choice Requires="x14">
            <control shapeId="8953" r:id="rId421" name="Check Box 1785">
              <controlPr defaultSize="0" autoFill="0" autoLine="0" autoPict="0">
                <anchor moveWithCells="1">
                  <from>
                    <xdr:col>6</xdr:col>
                    <xdr:colOff>0</xdr:colOff>
                    <xdr:row>43</xdr:row>
                    <xdr:rowOff>755650</xdr:rowOff>
                  </from>
                  <to>
                    <xdr:col>7</xdr:col>
                    <xdr:colOff>0</xdr:colOff>
                    <xdr:row>43</xdr:row>
                    <xdr:rowOff>971550</xdr:rowOff>
                  </to>
                </anchor>
              </controlPr>
            </control>
          </mc:Choice>
        </mc:AlternateContent>
        <mc:AlternateContent xmlns:mc="http://schemas.openxmlformats.org/markup-compatibility/2006">
          <mc:Choice Requires="x14">
            <control shapeId="8954" r:id="rId422" name="Check Box 1786">
              <controlPr defaultSize="0" autoFill="0" autoLine="0" autoPict="0">
                <anchor moveWithCells="1">
                  <from>
                    <xdr:col>6</xdr:col>
                    <xdr:colOff>0</xdr:colOff>
                    <xdr:row>42</xdr:row>
                    <xdr:rowOff>0</xdr:rowOff>
                  </from>
                  <to>
                    <xdr:col>7</xdr:col>
                    <xdr:colOff>0</xdr:colOff>
                    <xdr:row>42</xdr:row>
                    <xdr:rowOff>222250</xdr:rowOff>
                  </to>
                </anchor>
              </controlPr>
            </control>
          </mc:Choice>
        </mc:AlternateContent>
        <mc:AlternateContent xmlns:mc="http://schemas.openxmlformats.org/markup-compatibility/2006">
          <mc:Choice Requires="x14">
            <control shapeId="8955" r:id="rId423" name="Check Box 1787">
              <controlPr defaultSize="0" autoFill="0" autoLine="0" autoPict="0">
                <anchor moveWithCells="1">
                  <from>
                    <xdr:col>6</xdr:col>
                    <xdr:colOff>0</xdr:colOff>
                    <xdr:row>42</xdr:row>
                    <xdr:rowOff>184150</xdr:rowOff>
                  </from>
                  <to>
                    <xdr:col>7</xdr:col>
                    <xdr:colOff>0</xdr:colOff>
                    <xdr:row>42</xdr:row>
                    <xdr:rowOff>330200</xdr:rowOff>
                  </to>
                </anchor>
              </controlPr>
            </control>
          </mc:Choice>
        </mc:AlternateContent>
        <mc:AlternateContent xmlns:mc="http://schemas.openxmlformats.org/markup-compatibility/2006">
          <mc:Choice Requires="x14">
            <control shapeId="8956" r:id="rId424" name="Check Box 1788">
              <controlPr defaultSize="0" autoFill="0" autoLine="0" autoPict="0">
                <anchor moveWithCells="1">
                  <from>
                    <xdr:col>6</xdr:col>
                    <xdr:colOff>0</xdr:colOff>
                    <xdr:row>42</xdr:row>
                    <xdr:rowOff>330200</xdr:rowOff>
                  </from>
                  <to>
                    <xdr:col>7</xdr:col>
                    <xdr:colOff>0</xdr:colOff>
                    <xdr:row>42</xdr:row>
                    <xdr:rowOff>476250</xdr:rowOff>
                  </to>
                </anchor>
              </controlPr>
            </control>
          </mc:Choice>
        </mc:AlternateContent>
        <mc:AlternateContent xmlns:mc="http://schemas.openxmlformats.org/markup-compatibility/2006">
          <mc:Choice Requires="x14">
            <control shapeId="8957" r:id="rId425" name="Check Box 1789">
              <controlPr defaultSize="0" autoFill="0" autoLine="0" autoPict="0">
                <anchor moveWithCells="1">
                  <from>
                    <xdr:col>6</xdr:col>
                    <xdr:colOff>0</xdr:colOff>
                    <xdr:row>42</xdr:row>
                    <xdr:rowOff>488950</xdr:rowOff>
                  </from>
                  <to>
                    <xdr:col>7</xdr:col>
                    <xdr:colOff>0</xdr:colOff>
                    <xdr:row>42</xdr:row>
                    <xdr:rowOff>628650</xdr:rowOff>
                  </to>
                </anchor>
              </controlPr>
            </control>
          </mc:Choice>
        </mc:AlternateContent>
        <mc:AlternateContent xmlns:mc="http://schemas.openxmlformats.org/markup-compatibility/2006">
          <mc:Choice Requires="x14">
            <control shapeId="8958" r:id="rId426" name="Check Box 1790">
              <controlPr defaultSize="0" autoFill="0" autoLine="0" autoPict="0">
                <anchor moveWithCells="1">
                  <from>
                    <xdr:col>6</xdr:col>
                    <xdr:colOff>0</xdr:colOff>
                    <xdr:row>42</xdr:row>
                    <xdr:rowOff>641350</xdr:rowOff>
                  </from>
                  <to>
                    <xdr:col>7</xdr:col>
                    <xdr:colOff>0</xdr:colOff>
                    <xdr:row>42</xdr:row>
                    <xdr:rowOff>787400</xdr:rowOff>
                  </to>
                </anchor>
              </controlPr>
            </control>
          </mc:Choice>
        </mc:AlternateContent>
        <mc:AlternateContent xmlns:mc="http://schemas.openxmlformats.org/markup-compatibility/2006">
          <mc:Choice Requires="x14">
            <control shapeId="8959" r:id="rId427" name="Check Box 1791">
              <controlPr defaultSize="0" autoFill="0" autoLine="0" autoPict="0">
                <anchor moveWithCells="1">
                  <from>
                    <xdr:col>6</xdr:col>
                    <xdr:colOff>0</xdr:colOff>
                    <xdr:row>42</xdr:row>
                    <xdr:rowOff>755650</xdr:rowOff>
                  </from>
                  <to>
                    <xdr:col>7</xdr:col>
                    <xdr:colOff>0</xdr:colOff>
                    <xdr:row>42</xdr:row>
                    <xdr:rowOff>971550</xdr:rowOff>
                  </to>
                </anchor>
              </controlPr>
            </control>
          </mc:Choice>
        </mc:AlternateContent>
        <mc:AlternateContent xmlns:mc="http://schemas.openxmlformats.org/markup-compatibility/2006">
          <mc:Choice Requires="x14">
            <control shapeId="8960" r:id="rId428" name="Check Box 1792">
              <controlPr defaultSize="0" autoFill="0" autoLine="0" autoPict="0">
                <anchor moveWithCells="1">
                  <from>
                    <xdr:col>6</xdr:col>
                    <xdr:colOff>0</xdr:colOff>
                    <xdr:row>41</xdr:row>
                    <xdr:rowOff>0</xdr:rowOff>
                  </from>
                  <to>
                    <xdr:col>7</xdr:col>
                    <xdr:colOff>0</xdr:colOff>
                    <xdr:row>41</xdr:row>
                    <xdr:rowOff>222250</xdr:rowOff>
                  </to>
                </anchor>
              </controlPr>
            </control>
          </mc:Choice>
        </mc:AlternateContent>
        <mc:AlternateContent xmlns:mc="http://schemas.openxmlformats.org/markup-compatibility/2006">
          <mc:Choice Requires="x14">
            <control shapeId="8961" r:id="rId429" name="Check Box 1793">
              <controlPr defaultSize="0" autoFill="0" autoLine="0" autoPict="0">
                <anchor moveWithCells="1">
                  <from>
                    <xdr:col>6</xdr:col>
                    <xdr:colOff>0</xdr:colOff>
                    <xdr:row>41</xdr:row>
                    <xdr:rowOff>184150</xdr:rowOff>
                  </from>
                  <to>
                    <xdr:col>7</xdr:col>
                    <xdr:colOff>0</xdr:colOff>
                    <xdr:row>41</xdr:row>
                    <xdr:rowOff>330200</xdr:rowOff>
                  </to>
                </anchor>
              </controlPr>
            </control>
          </mc:Choice>
        </mc:AlternateContent>
        <mc:AlternateContent xmlns:mc="http://schemas.openxmlformats.org/markup-compatibility/2006">
          <mc:Choice Requires="x14">
            <control shapeId="8962" r:id="rId430" name="Check Box 1794">
              <controlPr defaultSize="0" autoFill="0" autoLine="0" autoPict="0">
                <anchor moveWithCells="1">
                  <from>
                    <xdr:col>6</xdr:col>
                    <xdr:colOff>0</xdr:colOff>
                    <xdr:row>41</xdr:row>
                    <xdr:rowOff>330200</xdr:rowOff>
                  </from>
                  <to>
                    <xdr:col>7</xdr:col>
                    <xdr:colOff>0</xdr:colOff>
                    <xdr:row>41</xdr:row>
                    <xdr:rowOff>476250</xdr:rowOff>
                  </to>
                </anchor>
              </controlPr>
            </control>
          </mc:Choice>
        </mc:AlternateContent>
        <mc:AlternateContent xmlns:mc="http://schemas.openxmlformats.org/markup-compatibility/2006">
          <mc:Choice Requires="x14">
            <control shapeId="8963" r:id="rId431" name="Check Box 1795">
              <controlPr defaultSize="0" autoFill="0" autoLine="0" autoPict="0">
                <anchor moveWithCells="1">
                  <from>
                    <xdr:col>6</xdr:col>
                    <xdr:colOff>0</xdr:colOff>
                    <xdr:row>41</xdr:row>
                    <xdr:rowOff>488950</xdr:rowOff>
                  </from>
                  <to>
                    <xdr:col>7</xdr:col>
                    <xdr:colOff>0</xdr:colOff>
                    <xdr:row>41</xdr:row>
                    <xdr:rowOff>628650</xdr:rowOff>
                  </to>
                </anchor>
              </controlPr>
            </control>
          </mc:Choice>
        </mc:AlternateContent>
        <mc:AlternateContent xmlns:mc="http://schemas.openxmlformats.org/markup-compatibility/2006">
          <mc:Choice Requires="x14">
            <control shapeId="8964" r:id="rId432" name="Check Box 1796">
              <controlPr defaultSize="0" autoFill="0" autoLine="0" autoPict="0">
                <anchor moveWithCells="1">
                  <from>
                    <xdr:col>6</xdr:col>
                    <xdr:colOff>0</xdr:colOff>
                    <xdr:row>41</xdr:row>
                    <xdr:rowOff>641350</xdr:rowOff>
                  </from>
                  <to>
                    <xdr:col>7</xdr:col>
                    <xdr:colOff>0</xdr:colOff>
                    <xdr:row>41</xdr:row>
                    <xdr:rowOff>787400</xdr:rowOff>
                  </to>
                </anchor>
              </controlPr>
            </control>
          </mc:Choice>
        </mc:AlternateContent>
        <mc:AlternateContent xmlns:mc="http://schemas.openxmlformats.org/markup-compatibility/2006">
          <mc:Choice Requires="x14">
            <control shapeId="8965" r:id="rId433" name="Check Box 1797">
              <controlPr defaultSize="0" autoFill="0" autoLine="0" autoPict="0">
                <anchor moveWithCells="1">
                  <from>
                    <xdr:col>6</xdr:col>
                    <xdr:colOff>0</xdr:colOff>
                    <xdr:row>41</xdr:row>
                    <xdr:rowOff>755650</xdr:rowOff>
                  </from>
                  <to>
                    <xdr:col>7</xdr:col>
                    <xdr:colOff>0</xdr:colOff>
                    <xdr:row>41</xdr:row>
                    <xdr:rowOff>971550</xdr:rowOff>
                  </to>
                </anchor>
              </controlPr>
            </control>
          </mc:Choice>
        </mc:AlternateContent>
        <mc:AlternateContent xmlns:mc="http://schemas.openxmlformats.org/markup-compatibility/2006">
          <mc:Choice Requires="x14">
            <control shapeId="8966" r:id="rId434" name="Check Box 1798">
              <controlPr defaultSize="0" autoFill="0" autoLine="0" autoPict="0">
                <anchor moveWithCells="1">
                  <from>
                    <xdr:col>6</xdr:col>
                    <xdr:colOff>0</xdr:colOff>
                    <xdr:row>40</xdr:row>
                    <xdr:rowOff>12700</xdr:rowOff>
                  </from>
                  <to>
                    <xdr:col>7</xdr:col>
                    <xdr:colOff>0</xdr:colOff>
                    <xdr:row>40</xdr:row>
                    <xdr:rowOff>44450</xdr:rowOff>
                  </to>
                </anchor>
              </controlPr>
            </control>
          </mc:Choice>
        </mc:AlternateContent>
        <mc:AlternateContent xmlns:mc="http://schemas.openxmlformats.org/markup-compatibility/2006">
          <mc:Choice Requires="x14">
            <control shapeId="8967" r:id="rId435" name="Check Box 1799">
              <controlPr defaultSize="0" autoFill="0" autoLine="0" autoPict="0">
                <anchor moveWithCells="1">
                  <from>
                    <xdr:col>6</xdr:col>
                    <xdr:colOff>0</xdr:colOff>
                    <xdr:row>40</xdr:row>
                    <xdr:rowOff>38100</xdr:rowOff>
                  </from>
                  <to>
                    <xdr:col>7</xdr:col>
                    <xdr:colOff>0</xdr:colOff>
                    <xdr:row>40</xdr:row>
                    <xdr:rowOff>57150</xdr:rowOff>
                  </to>
                </anchor>
              </controlPr>
            </control>
          </mc:Choice>
        </mc:AlternateContent>
        <mc:AlternateContent xmlns:mc="http://schemas.openxmlformats.org/markup-compatibility/2006">
          <mc:Choice Requires="x14">
            <control shapeId="8968" r:id="rId436" name="Check Box 1800">
              <controlPr defaultSize="0" autoFill="0" autoLine="0" autoPict="0">
                <anchor moveWithCells="1">
                  <from>
                    <xdr:col>6</xdr:col>
                    <xdr:colOff>0</xdr:colOff>
                    <xdr:row>40</xdr:row>
                    <xdr:rowOff>57150</xdr:rowOff>
                  </from>
                  <to>
                    <xdr:col>7</xdr:col>
                    <xdr:colOff>0</xdr:colOff>
                    <xdr:row>40</xdr:row>
                    <xdr:rowOff>82550</xdr:rowOff>
                  </to>
                </anchor>
              </controlPr>
            </control>
          </mc:Choice>
        </mc:AlternateContent>
        <mc:AlternateContent xmlns:mc="http://schemas.openxmlformats.org/markup-compatibility/2006">
          <mc:Choice Requires="x14">
            <control shapeId="8969" r:id="rId437" name="Check Box 1801">
              <controlPr defaultSize="0" autoFill="0" autoLine="0" autoPict="0">
                <anchor moveWithCells="1">
                  <from>
                    <xdr:col>6</xdr:col>
                    <xdr:colOff>0</xdr:colOff>
                    <xdr:row>40</xdr:row>
                    <xdr:rowOff>82550</xdr:rowOff>
                  </from>
                  <to>
                    <xdr:col>7</xdr:col>
                    <xdr:colOff>0</xdr:colOff>
                    <xdr:row>40</xdr:row>
                    <xdr:rowOff>101600</xdr:rowOff>
                  </to>
                </anchor>
              </controlPr>
            </control>
          </mc:Choice>
        </mc:AlternateContent>
        <mc:AlternateContent xmlns:mc="http://schemas.openxmlformats.org/markup-compatibility/2006">
          <mc:Choice Requires="x14">
            <control shapeId="8970" r:id="rId438" name="Check Box 1802">
              <controlPr defaultSize="0" autoFill="0" autoLine="0" autoPict="0">
                <anchor moveWithCells="1">
                  <from>
                    <xdr:col>6</xdr:col>
                    <xdr:colOff>0</xdr:colOff>
                    <xdr:row>40</xdr:row>
                    <xdr:rowOff>107950</xdr:rowOff>
                  </from>
                  <to>
                    <xdr:col>7</xdr:col>
                    <xdr:colOff>0</xdr:colOff>
                    <xdr:row>40</xdr:row>
                    <xdr:rowOff>127000</xdr:rowOff>
                  </to>
                </anchor>
              </controlPr>
            </control>
          </mc:Choice>
        </mc:AlternateContent>
        <mc:AlternateContent xmlns:mc="http://schemas.openxmlformats.org/markup-compatibility/2006">
          <mc:Choice Requires="x14">
            <control shapeId="8971" r:id="rId439" name="Check Box 1803">
              <controlPr defaultSize="0" autoFill="0" autoLine="0" autoPict="0">
                <anchor moveWithCells="1">
                  <from>
                    <xdr:col>6</xdr:col>
                    <xdr:colOff>0</xdr:colOff>
                    <xdr:row>40</xdr:row>
                    <xdr:rowOff>120650</xdr:rowOff>
                  </from>
                  <to>
                    <xdr:col>7</xdr:col>
                    <xdr:colOff>0</xdr:colOff>
                    <xdr:row>40</xdr:row>
                    <xdr:rowOff>158750</xdr:rowOff>
                  </to>
                </anchor>
              </controlPr>
            </control>
          </mc:Choice>
        </mc:AlternateContent>
        <mc:AlternateContent xmlns:mc="http://schemas.openxmlformats.org/markup-compatibility/2006">
          <mc:Choice Requires="x14">
            <control shapeId="8991" r:id="rId440" name="Check Box 1823">
              <controlPr defaultSize="0" autoFill="0" autoLine="0" autoPict="0">
                <anchor moveWithCells="1">
                  <from>
                    <xdr:col>6</xdr:col>
                    <xdr:colOff>0</xdr:colOff>
                    <xdr:row>61</xdr:row>
                    <xdr:rowOff>0</xdr:rowOff>
                  </from>
                  <to>
                    <xdr:col>7</xdr:col>
                    <xdr:colOff>0</xdr:colOff>
                    <xdr:row>61</xdr:row>
                    <xdr:rowOff>825500</xdr:rowOff>
                  </to>
                </anchor>
              </controlPr>
            </control>
          </mc:Choice>
        </mc:AlternateContent>
        <mc:AlternateContent xmlns:mc="http://schemas.openxmlformats.org/markup-compatibility/2006">
          <mc:Choice Requires="x14">
            <control shapeId="8992" r:id="rId441" name="Check Box 1824">
              <controlPr defaultSize="0" autoFill="0" autoLine="0" autoPict="0">
                <anchor moveWithCells="1">
                  <from>
                    <xdr:col>6</xdr:col>
                    <xdr:colOff>0</xdr:colOff>
                    <xdr:row>61</xdr:row>
                    <xdr:rowOff>698500</xdr:rowOff>
                  </from>
                  <to>
                    <xdr:col>7</xdr:col>
                    <xdr:colOff>0</xdr:colOff>
                    <xdr:row>61</xdr:row>
                    <xdr:rowOff>1238250</xdr:rowOff>
                  </to>
                </anchor>
              </controlPr>
            </control>
          </mc:Choice>
        </mc:AlternateContent>
        <mc:AlternateContent xmlns:mc="http://schemas.openxmlformats.org/markup-compatibility/2006">
          <mc:Choice Requires="x14">
            <control shapeId="8993" r:id="rId442" name="Check Box 1825">
              <controlPr defaultSize="0" autoFill="0" autoLine="0" autoPict="0">
                <anchor moveWithCells="1">
                  <from>
                    <xdr:col>6</xdr:col>
                    <xdr:colOff>0</xdr:colOff>
                    <xdr:row>61</xdr:row>
                    <xdr:rowOff>1238250</xdr:rowOff>
                  </from>
                  <to>
                    <xdr:col>7</xdr:col>
                    <xdr:colOff>0</xdr:colOff>
                    <xdr:row>61</xdr:row>
                    <xdr:rowOff>1778000</xdr:rowOff>
                  </to>
                </anchor>
              </controlPr>
            </control>
          </mc:Choice>
        </mc:AlternateContent>
        <mc:AlternateContent xmlns:mc="http://schemas.openxmlformats.org/markup-compatibility/2006">
          <mc:Choice Requires="x14">
            <control shapeId="8994" r:id="rId443" name="Check Box 1826">
              <controlPr defaultSize="0" autoFill="0" autoLine="0" autoPict="0">
                <anchor moveWithCells="1">
                  <from>
                    <xdr:col>6</xdr:col>
                    <xdr:colOff>0</xdr:colOff>
                    <xdr:row>61</xdr:row>
                    <xdr:rowOff>1828800</xdr:rowOff>
                  </from>
                  <to>
                    <xdr:col>7</xdr:col>
                    <xdr:colOff>0</xdr:colOff>
                    <xdr:row>61</xdr:row>
                    <xdr:rowOff>2368550</xdr:rowOff>
                  </to>
                </anchor>
              </controlPr>
            </control>
          </mc:Choice>
        </mc:AlternateContent>
        <mc:AlternateContent xmlns:mc="http://schemas.openxmlformats.org/markup-compatibility/2006">
          <mc:Choice Requires="x14">
            <control shapeId="8995" r:id="rId444" name="Check Box 1827">
              <controlPr defaultSize="0" autoFill="0" autoLine="0" autoPict="0">
                <anchor moveWithCells="1">
                  <from>
                    <xdr:col>6</xdr:col>
                    <xdr:colOff>0</xdr:colOff>
                    <xdr:row>61</xdr:row>
                    <xdr:rowOff>2413000</xdr:rowOff>
                  </from>
                  <to>
                    <xdr:col>7</xdr:col>
                    <xdr:colOff>0</xdr:colOff>
                    <xdr:row>61</xdr:row>
                    <xdr:rowOff>2952750</xdr:rowOff>
                  </to>
                </anchor>
              </controlPr>
            </control>
          </mc:Choice>
        </mc:AlternateContent>
        <mc:AlternateContent xmlns:mc="http://schemas.openxmlformats.org/markup-compatibility/2006">
          <mc:Choice Requires="x14">
            <control shapeId="8996" r:id="rId445" name="Check Box 1828">
              <controlPr defaultSize="0" autoFill="0" autoLine="0" autoPict="0">
                <anchor moveWithCells="1">
                  <from>
                    <xdr:col>6</xdr:col>
                    <xdr:colOff>0</xdr:colOff>
                    <xdr:row>61</xdr:row>
                    <xdr:rowOff>2825750</xdr:rowOff>
                  </from>
                  <to>
                    <xdr:col>7</xdr:col>
                    <xdr:colOff>0</xdr:colOff>
                    <xdr:row>62</xdr:row>
                    <xdr:rowOff>0</xdr:rowOff>
                  </to>
                </anchor>
              </controlPr>
            </control>
          </mc:Choice>
        </mc:AlternateContent>
        <mc:AlternateContent xmlns:mc="http://schemas.openxmlformats.org/markup-compatibility/2006">
          <mc:Choice Requires="x14">
            <control shapeId="8997" r:id="rId446" name="Check Box 1829">
              <controlPr defaultSize="0" autoFill="0" autoLine="0" autoPict="0">
                <anchor moveWithCells="1">
                  <from>
                    <xdr:col>6</xdr:col>
                    <xdr:colOff>0</xdr:colOff>
                    <xdr:row>60</xdr:row>
                    <xdr:rowOff>0</xdr:rowOff>
                  </from>
                  <to>
                    <xdr:col>7</xdr:col>
                    <xdr:colOff>0</xdr:colOff>
                    <xdr:row>60</xdr:row>
                    <xdr:rowOff>889000</xdr:rowOff>
                  </to>
                </anchor>
              </controlPr>
            </control>
          </mc:Choice>
        </mc:AlternateContent>
        <mc:AlternateContent xmlns:mc="http://schemas.openxmlformats.org/markup-compatibility/2006">
          <mc:Choice Requires="x14">
            <control shapeId="8998" r:id="rId447" name="Check Box 1830">
              <controlPr defaultSize="0" autoFill="0" autoLine="0" autoPict="0">
                <anchor moveWithCells="1">
                  <from>
                    <xdr:col>6</xdr:col>
                    <xdr:colOff>0</xdr:colOff>
                    <xdr:row>60</xdr:row>
                    <xdr:rowOff>755650</xdr:rowOff>
                  </from>
                  <to>
                    <xdr:col>7</xdr:col>
                    <xdr:colOff>0</xdr:colOff>
                    <xdr:row>60</xdr:row>
                    <xdr:rowOff>1339850</xdr:rowOff>
                  </to>
                </anchor>
              </controlPr>
            </control>
          </mc:Choice>
        </mc:AlternateContent>
        <mc:AlternateContent xmlns:mc="http://schemas.openxmlformats.org/markup-compatibility/2006">
          <mc:Choice Requires="x14">
            <control shapeId="8999" r:id="rId448" name="Check Box 1831">
              <controlPr defaultSize="0" autoFill="0" autoLine="0" autoPict="0">
                <anchor moveWithCells="1">
                  <from>
                    <xdr:col>6</xdr:col>
                    <xdr:colOff>0</xdr:colOff>
                    <xdr:row>60</xdr:row>
                    <xdr:rowOff>1339850</xdr:rowOff>
                  </from>
                  <to>
                    <xdr:col>7</xdr:col>
                    <xdr:colOff>0</xdr:colOff>
                    <xdr:row>60</xdr:row>
                    <xdr:rowOff>1924050</xdr:rowOff>
                  </to>
                </anchor>
              </controlPr>
            </control>
          </mc:Choice>
        </mc:AlternateContent>
        <mc:AlternateContent xmlns:mc="http://schemas.openxmlformats.org/markup-compatibility/2006">
          <mc:Choice Requires="x14">
            <control shapeId="9000" r:id="rId449" name="Check Box 1832">
              <controlPr defaultSize="0" autoFill="0" autoLine="0" autoPict="0">
                <anchor moveWithCells="1">
                  <from>
                    <xdr:col>6</xdr:col>
                    <xdr:colOff>0</xdr:colOff>
                    <xdr:row>60</xdr:row>
                    <xdr:rowOff>1974850</xdr:rowOff>
                  </from>
                  <to>
                    <xdr:col>7</xdr:col>
                    <xdr:colOff>0</xdr:colOff>
                    <xdr:row>60</xdr:row>
                    <xdr:rowOff>2559050</xdr:rowOff>
                  </to>
                </anchor>
              </controlPr>
            </control>
          </mc:Choice>
        </mc:AlternateContent>
        <mc:AlternateContent xmlns:mc="http://schemas.openxmlformats.org/markup-compatibility/2006">
          <mc:Choice Requires="x14">
            <control shapeId="9001" r:id="rId450" name="Check Box 1833">
              <controlPr defaultSize="0" autoFill="0" autoLine="0" autoPict="0">
                <anchor moveWithCells="1">
                  <from>
                    <xdr:col>6</xdr:col>
                    <xdr:colOff>0</xdr:colOff>
                    <xdr:row>60</xdr:row>
                    <xdr:rowOff>2603500</xdr:rowOff>
                  </from>
                  <to>
                    <xdr:col>7</xdr:col>
                    <xdr:colOff>0</xdr:colOff>
                    <xdr:row>60</xdr:row>
                    <xdr:rowOff>3187700</xdr:rowOff>
                  </to>
                </anchor>
              </controlPr>
            </control>
          </mc:Choice>
        </mc:AlternateContent>
        <mc:AlternateContent xmlns:mc="http://schemas.openxmlformats.org/markup-compatibility/2006">
          <mc:Choice Requires="x14">
            <control shapeId="9002" r:id="rId451" name="Check Box 1834">
              <controlPr defaultSize="0" autoFill="0" autoLine="0" autoPict="0">
                <anchor moveWithCells="1">
                  <from>
                    <xdr:col>6</xdr:col>
                    <xdr:colOff>0</xdr:colOff>
                    <xdr:row>60</xdr:row>
                    <xdr:rowOff>3054350</xdr:rowOff>
                  </from>
                  <to>
                    <xdr:col>7</xdr:col>
                    <xdr:colOff>0</xdr:colOff>
                    <xdr:row>61</xdr:row>
                    <xdr:rowOff>0</xdr:rowOff>
                  </to>
                </anchor>
              </controlPr>
            </control>
          </mc:Choice>
        </mc:AlternateContent>
        <mc:AlternateContent xmlns:mc="http://schemas.openxmlformats.org/markup-compatibility/2006">
          <mc:Choice Requires="x14">
            <control shapeId="9003" r:id="rId452" name="Check Box 1835">
              <controlPr defaultSize="0" autoFill="0" autoLine="0" autoPict="0">
                <anchor moveWithCells="1">
                  <from>
                    <xdr:col>6</xdr:col>
                    <xdr:colOff>0</xdr:colOff>
                    <xdr:row>59</xdr:row>
                    <xdr:rowOff>0</xdr:rowOff>
                  </from>
                  <to>
                    <xdr:col>7</xdr:col>
                    <xdr:colOff>0</xdr:colOff>
                    <xdr:row>59</xdr:row>
                    <xdr:rowOff>1174750</xdr:rowOff>
                  </to>
                </anchor>
              </controlPr>
            </control>
          </mc:Choice>
        </mc:AlternateContent>
        <mc:AlternateContent xmlns:mc="http://schemas.openxmlformats.org/markup-compatibility/2006">
          <mc:Choice Requires="x14">
            <control shapeId="9004" r:id="rId453" name="Check Box 1836">
              <controlPr defaultSize="0" autoFill="0" autoLine="0" autoPict="0">
                <anchor moveWithCells="1">
                  <from>
                    <xdr:col>6</xdr:col>
                    <xdr:colOff>0</xdr:colOff>
                    <xdr:row>59</xdr:row>
                    <xdr:rowOff>990600</xdr:rowOff>
                  </from>
                  <to>
                    <xdr:col>7</xdr:col>
                    <xdr:colOff>0</xdr:colOff>
                    <xdr:row>59</xdr:row>
                    <xdr:rowOff>1758950</xdr:rowOff>
                  </to>
                </anchor>
              </controlPr>
            </control>
          </mc:Choice>
        </mc:AlternateContent>
        <mc:AlternateContent xmlns:mc="http://schemas.openxmlformats.org/markup-compatibility/2006">
          <mc:Choice Requires="x14">
            <control shapeId="9005" r:id="rId454" name="Check Box 1837">
              <controlPr defaultSize="0" autoFill="0" autoLine="0" autoPict="0">
                <anchor moveWithCells="1">
                  <from>
                    <xdr:col>6</xdr:col>
                    <xdr:colOff>0</xdr:colOff>
                    <xdr:row>59</xdr:row>
                    <xdr:rowOff>1765300</xdr:rowOff>
                  </from>
                  <to>
                    <xdr:col>7</xdr:col>
                    <xdr:colOff>0</xdr:colOff>
                    <xdr:row>59</xdr:row>
                    <xdr:rowOff>2533650</xdr:rowOff>
                  </to>
                </anchor>
              </controlPr>
            </control>
          </mc:Choice>
        </mc:AlternateContent>
        <mc:AlternateContent xmlns:mc="http://schemas.openxmlformats.org/markup-compatibility/2006">
          <mc:Choice Requires="x14">
            <control shapeId="9006" r:id="rId455" name="Check Box 1838">
              <controlPr defaultSize="0" autoFill="0" autoLine="0" autoPict="0">
                <anchor moveWithCells="1">
                  <from>
                    <xdr:col>6</xdr:col>
                    <xdr:colOff>0</xdr:colOff>
                    <xdr:row>59</xdr:row>
                    <xdr:rowOff>2603500</xdr:rowOff>
                  </from>
                  <to>
                    <xdr:col>7</xdr:col>
                    <xdr:colOff>0</xdr:colOff>
                    <xdr:row>59</xdr:row>
                    <xdr:rowOff>3371850</xdr:rowOff>
                  </to>
                </anchor>
              </controlPr>
            </control>
          </mc:Choice>
        </mc:AlternateContent>
        <mc:AlternateContent xmlns:mc="http://schemas.openxmlformats.org/markup-compatibility/2006">
          <mc:Choice Requires="x14">
            <control shapeId="9007" r:id="rId456" name="Check Box 1839">
              <controlPr defaultSize="0" autoFill="0" autoLine="0" autoPict="0">
                <anchor moveWithCells="1">
                  <from>
                    <xdr:col>6</xdr:col>
                    <xdr:colOff>0</xdr:colOff>
                    <xdr:row>59</xdr:row>
                    <xdr:rowOff>3429000</xdr:rowOff>
                  </from>
                  <to>
                    <xdr:col>7</xdr:col>
                    <xdr:colOff>0</xdr:colOff>
                    <xdr:row>59</xdr:row>
                    <xdr:rowOff>4197350</xdr:rowOff>
                  </to>
                </anchor>
              </controlPr>
            </control>
          </mc:Choice>
        </mc:AlternateContent>
        <mc:AlternateContent xmlns:mc="http://schemas.openxmlformats.org/markup-compatibility/2006">
          <mc:Choice Requires="x14">
            <control shapeId="9008" r:id="rId457" name="Check Box 1840">
              <controlPr defaultSize="0" autoFill="0" autoLine="0" autoPict="0">
                <anchor moveWithCells="1">
                  <from>
                    <xdr:col>6</xdr:col>
                    <xdr:colOff>0</xdr:colOff>
                    <xdr:row>59</xdr:row>
                    <xdr:rowOff>4025900</xdr:rowOff>
                  </from>
                  <to>
                    <xdr:col>7</xdr:col>
                    <xdr:colOff>0</xdr:colOff>
                    <xdr:row>60</xdr:row>
                    <xdr:rowOff>0</xdr:rowOff>
                  </to>
                </anchor>
              </controlPr>
            </control>
          </mc:Choice>
        </mc:AlternateContent>
        <mc:AlternateContent xmlns:mc="http://schemas.openxmlformats.org/markup-compatibility/2006">
          <mc:Choice Requires="x14">
            <control shapeId="9009" r:id="rId458" name="Check Box 1841">
              <controlPr defaultSize="0" autoFill="0" autoLine="0" autoPict="0">
                <anchor moveWithCells="1">
                  <from>
                    <xdr:col>6</xdr:col>
                    <xdr:colOff>0</xdr:colOff>
                    <xdr:row>58</xdr:row>
                    <xdr:rowOff>0</xdr:rowOff>
                  </from>
                  <to>
                    <xdr:col>7</xdr:col>
                    <xdr:colOff>0</xdr:colOff>
                    <xdr:row>58</xdr:row>
                    <xdr:rowOff>958850</xdr:rowOff>
                  </to>
                </anchor>
              </controlPr>
            </control>
          </mc:Choice>
        </mc:AlternateContent>
        <mc:AlternateContent xmlns:mc="http://schemas.openxmlformats.org/markup-compatibility/2006">
          <mc:Choice Requires="x14">
            <control shapeId="9010" r:id="rId459" name="Check Box 1842">
              <controlPr defaultSize="0" autoFill="0" autoLine="0" autoPict="0">
                <anchor moveWithCells="1">
                  <from>
                    <xdr:col>6</xdr:col>
                    <xdr:colOff>0</xdr:colOff>
                    <xdr:row>58</xdr:row>
                    <xdr:rowOff>806450</xdr:rowOff>
                  </from>
                  <to>
                    <xdr:col>7</xdr:col>
                    <xdr:colOff>0</xdr:colOff>
                    <xdr:row>58</xdr:row>
                    <xdr:rowOff>1435100</xdr:rowOff>
                  </to>
                </anchor>
              </controlPr>
            </control>
          </mc:Choice>
        </mc:AlternateContent>
        <mc:AlternateContent xmlns:mc="http://schemas.openxmlformats.org/markup-compatibility/2006">
          <mc:Choice Requires="x14">
            <control shapeId="9011" r:id="rId460" name="Check Box 1843">
              <controlPr defaultSize="0" autoFill="0" autoLine="0" autoPict="0">
                <anchor moveWithCells="1">
                  <from>
                    <xdr:col>6</xdr:col>
                    <xdr:colOff>0</xdr:colOff>
                    <xdr:row>58</xdr:row>
                    <xdr:rowOff>1435100</xdr:rowOff>
                  </from>
                  <to>
                    <xdr:col>7</xdr:col>
                    <xdr:colOff>0</xdr:colOff>
                    <xdr:row>58</xdr:row>
                    <xdr:rowOff>2063750</xdr:rowOff>
                  </to>
                </anchor>
              </controlPr>
            </control>
          </mc:Choice>
        </mc:AlternateContent>
        <mc:AlternateContent xmlns:mc="http://schemas.openxmlformats.org/markup-compatibility/2006">
          <mc:Choice Requires="x14">
            <control shapeId="9012" r:id="rId461" name="Check Box 1844">
              <controlPr defaultSize="0" autoFill="0" autoLine="0" autoPict="0">
                <anchor moveWithCells="1">
                  <from>
                    <xdr:col>6</xdr:col>
                    <xdr:colOff>0</xdr:colOff>
                    <xdr:row>58</xdr:row>
                    <xdr:rowOff>2120900</xdr:rowOff>
                  </from>
                  <to>
                    <xdr:col>7</xdr:col>
                    <xdr:colOff>0</xdr:colOff>
                    <xdr:row>58</xdr:row>
                    <xdr:rowOff>2743200</xdr:rowOff>
                  </to>
                </anchor>
              </controlPr>
            </control>
          </mc:Choice>
        </mc:AlternateContent>
        <mc:AlternateContent xmlns:mc="http://schemas.openxmlformats.org/markup-compatibility/2006">
          <mc:Choice Requires="x14">
            <control shapeId="9013" r:id="rId462" name="Check Box 1845">
              <controlPr defaultSize="0" autoFill="0" autoLine="0" autoPict="0">
                <anchor moveWithCells="1">
                  <from>
                    <xdr:col>6</xdr:col>
                    <xdr:colOff>0</xdr:colOff>
                    <xdr:row>58</xdr:row>
                    <xdr:rowOff>2794000</xdr:rowOff>
                  </from>
                  <to>
                    <xdr:col>7</xdr:col>
                    <xdr:colOff>0</xdr:colOff>
                    <xdr:row>58</xdr:row>
                    <xdr:rowOff>3422650</xdr:rowOff>
                  </to>
                </anchor>
              </controlPr>
            </control>
          </mc:Choice>
        </mc:AlternateContent>
        <mc:AlternateContent xmlns:mc="http://schemas.openxmlformats.org/markup-compatibility/2006">
          <mc:Choice Requires="x14">
            <control shapeId="9014" r:id="rId463" name="Check Box 1846">
              <controlPr defaultSize="0" autoFill="0" autoLine="0" autoPict="0">
                <anchor moveWithCells="1">
                  <from>
                    <xdr:col>6</xdr:col>
                    <xdr:colOff>0</xdr:colOff>
                    <xdr:row>58</xdr:row>
                    <xdr:rowOff>3276600</xdr:rowOff>
                  </from>
                  <to>
                    <xdr:col>7</xdr:col>
                    <xdr:colOff>0</xdr:colOff>
                    <xdr:row>59</xdr:row>
                    <xdr:rowOff>0</xdr:rowOff>
                  </to>
                </anchor>
              </controlPr>
            </control>
          </mc:Choice>
        </mc:AlternateContent>
        <mc:AlternateContent xmlns:mc="http://schemas.openxmlformats.org/markup-compatibility/2006">
          <mc:Choice Requires="x14">
            <control shapeId="9015" r:id="rId464" name="Check Box 1847">
              <controlPr defaultSize="0" autoFill="0" autoLine="0" autoPict="0">
                <anchor moveWithCells="1">
                  <from>
                    <xdr:col>6</xdr:col>
                    <xdr:colOff>0</xdr:colOff>
                    <xdr:row>57</xdr:row>
                    <xdr:rowOff>0</xdr:rowOff>
                  </from>
                  <to>
                    <xdr:col>7</xdr:col>
                    <xdr:colOff>0</xdr:colOff>
                    <xdr:row>57</xdr:row>
                    <xdr:rowOff>755650</xdr:rowOff>
                  </to>
                </anchor>
              </controlPr>
            </control>
          </mc:Choice>
        </mc:AlternateContent>
        <mc:AlternateContent xmlns:mc="http://schemas.openxmlformats.org/markup-compatibility/2006">
          <mc:Choice Requires="x14">
            <control shapeId="9016" r:id="rId465" name="Check Box 1848">
              <controlPr defaultSize="0" autoFill="0" autoLine="0" autoPict="0">
                <anchor moveWithCells="1">
                  <from>
                    <xdr:col>6</xdr:col>
                    <xdr:colOff>0</xdr:colOff>
                    <xdr:row>57</xdr:row>
                    <xdr:rowOff>641350</xdr:rowOff>
                  </from>
                  <to>
                    <xdr:col>7</xdr:col>
                    <xdr:colOff>0</xdr:colOff>
                    <xdr:row>57</xdr:row>
                    <xdr:rowOff>1136650</xdr:rowOff>
                  </to>
                </anchor>
              </controlPr>
            </control>
          </mc:Choice>
        </mc:AlternateContent>
        <mc:AlternateContent xmlns:mc="http://schemas.openxmlformats.org/markup-compatibility/2006">
          <mc:Choice Requires="x14">
            <control shapeId="9017" r:id="rId466" name="Check Box 1849">
              <controlPr defaultSize="0" autoFill="0" autoLine="0" autoPict="0">
                <anchor moveWithCells="1">
                  <from>
                    <xdr:col>6</xdr:col>
                    <xdr:colOff>0</xdr:colOff>
                    <xdr:row>57</xdr:row>
                    <xdr:rowOff>1136650</xdr:rowOff>
                  </from>
                  <to>
                    <xdr:col>7</xdr:col>
                    <xdr:colOff>0</xdr:colOff>
                    <xdr:row>57</xdr:row>
                    <xdr:rowOff>1638300</xdr:rowOff>
                  </to>
                </anchor>
              </controlPr>
            </control>
          </mc:Choice>
        </mc:AlternateContent>
        <mc:AlternateContent xmlns:mc="http://schemas.openxmlformats.org/markup-compatibility/2006">
          <mc:Choice Requires="x14">
            <control shapeId="9018" r:id="rId467" name="Check Box 1850">
              <controlPr defaultSize="0" autoFill="0" autoLine="0" autoPict="0">
                <anchor moveWithCells="1">
                  <from>
                    <xdr:col>6</xdr:col>
                    <xdr:colOff>0</xdr:colOff>
                    <xdr:row>57</xdr:row>
                    <xdr:rowOff>1676400</xdr:rowOff>
                  </from>
                  <to>
                    <xdr:col>7</xdr:col>
                    <xdr:colOff>0</xdr:colOff>
                    <xdr:row>57</xdr:row>
                    <xdr:rowOff>2178050</xdr:rowOff>
                  </to>
                </anchor>
              </controlPr>
            </control>
          </mc:Choice>
        </mc:AlternateContent>
        <mc:AlternateContent xmlns:mc="http://schemas.openxmlformats.org/markup-compatibility/2006">
          <mc:Choice Requires="x14">
            <control shapeId="9019" r:id="rId468" name="Check Box 1851">
              <controlPr defaultSize="0" autoFill="0" autoLine="0" autoPict="0">
                <anchor moveWithCells="1">
                  <from>
                    <xdr:col>6</xdr:col>
                    <xdr:colOff>0</xdr:colOff>
                    <xdr:row>57</xdr:row>
                    <xdr:rowOff>2216150</xdr:rowOff>
                  </from>
                  <to>
                    <xdr:col>7</xdr:col>
                    <xdr:colOff>0</xdr:colOff>
                    <xdr:row>57</xdr:row>
                    <xdr:rowOff>2711450</xdr:rowOff>
                  </to>
                </anchor>
              </controlPr>
            </control>
          </mc:Choice>
        </mc:AlternateContent>
        <mc:AlternateContent xmlns:mc="http://schemas.openxmlformats.org/markup-compatibility/2006">
          <mc:Choice Requires="x14">
            <control shapeId="9020" r:id="rId469" name="Check Box 1852">
              <controlPr defaultSize="0" autoFill="0" autoLine="0" autoPict="0">
                <anchor moveWithCells="1">
                  <from>
                    <xdr:col>6</xdr:col>
                    <xdr:colOff>0</xdr:colOff>
                    <xdr:row>57</xdr:row>
                    <xdr:rowOff>2597150</xdr:rowOff>
                  </from>
                  <to>
                    <xdr:col>7</xdr:col>
                    <xdr:colOff>0</xdr:colOff>
                    <xdr:row>58</xdr:row>
                    <xdr:rowOff>0</xdr:rowOff>
                  </to>
                </anchor>
              </controlPr>
            </control>
          </mc:Choice>
        </mc:AlternateContent>
        <mc:AlternateContent xmlns:mc="http://schemas.openxmlformats.org/markup-compatibility/2006">
          <mc:Choice Requires="x14">
            <control shapeId="9021" r:id="rId470" name="Check Box 1853">
              <controlPr defaultSize="0" autoFill="0" autoLine="0" autoPict="0">
                <anchor moveWithCells="1">
                  <from>
                    <xdr:col>6</xdr:col>
                    <xdr:colOff>0</xdr:colOff>
                    <xdr:row>55</xdr:row>
                    <xdr:rowOff>12700</xdr:rowOff>
                  </from>
                  <to>
                    <xdr:col>7</xdr:col>
                    <xdr:colOff>0</xdr:colOff>
                    <xdr:row>55</xdr:row>
                    <xdr:rowOff>44450</xdr:rowOff>
                  </to>
                </anchor>
              </controlPr>
            </control>
          </mc:Choice>
        </mc:AlternateContent>
        <mc:AlternateContent xmlns:mc="http://schemas.openxmlformats.org/markup-compatibility/2006">
          <mc:Choice Requires="x14">
            <control shapeId="9022" r:id="rId471" name="Check Box 1854">
              <controlPr defaultSize="0" autoFill="0" autoLine="0" autoPict="0">
                <anchor moveWithCells="1">
                  <from>
                    <xdr:col>6</xdr:col>
                    <xdr:colOff>0</xdr:colOff>
                    <xdr:row>55</xdr:row>
                    <xdr:rowOff>38100</xdr:rowOff>
                  </from>
                  <to>
                    <xdr:col>7</xdr:col>
                    <xdr:colOff>0</xdr:colOff>
                    <xdr:row>55</xdr:row>
                    <xdr:rowOff>57150</xdr:rowOff>
                  </to>
                </anchor>
              </controlPr>
            </control>
          </mc:Choice>
        </mc:AlternateContent>
        <mc:AlternateContent xmlns:mc="http://schemas.openxmlformats.org/markup-compatibility/2006">
          <mc:Choice Requires="x14">
            <control shapeId="9023" r:id="rId472" name="Check Box 1855">
              <controlPr defaultSize="0" autoFill="0" autoLine="0" autoPict="0">
                <anchor moveWithCells="1">
                  <from>
                    <xdr:col>6</xdr:col>
                    <xdr:colOff>0</xdr:colOff>
                    <xdr:row>55</xdr:row>
                    <xdr:rowOff>57150</xdr:rowOff>
                  </from>
                  <to>
                    <xdr:col>7</xdr:col>
                    <xdr:colOff>0</xdr:colOff>
                    <xdr:row>55</xdr:row>
                    <xdr:rowOff>82550</xdr:rowOff>
                  </to>
                </anchor>
              </controlPr>
            </control>
          </mc:Choice>
        </mc:AlternateContent>
        <mc:AlternateContent xmlns:mc="http://schemas.openxmlformats.org/markup-compatibility/2006">
          <mc:Choice Requires="x14">
            <control shapeId="9024" r:id="rId473" name="Check Box 1856">
              <controlPr defaultSize="0" autoFill="0" autoLine="0" autoPict="0">
                <anchor moveWithCells="1">
                  <from>
                    <xdr:col>6</xdr:col>
                    <xdr:colOff>0</xdr:colOff>
                    <xdr:row>55</xdr:row>
                    <xdr:rowOff>82550</xdr:rowOff>
                  </from>
                  <to>
                    <xdr:col>7</xdr:col>
                    <xdr:colOff>0</xdr:colOff>
                    <xdr:row>55</xdr:row>
                    <xdr:rowOff>101600</xdr:rowOff>
                  </to>
                </anchor>
              </controlPr>
            </control>
          </mc:Choice>
        </mc:AlternateContent>
        <mc:AlternateContent xmlns:mc="http://schemas.openxmlformats.org/markup-compatibility/2006">
          <mc:Choice Requires="x14">
            <control shapeId="9025" r:id="rId474" name="Check Box 1857">
              <controlPr defaultSize="0" autoFill="0" autoLine="0" autoPict="0">
                <anchor moveWithCells="1">
                  <from>
                    <xdr:col>6</xdr:col>
                    <xdr:colOff>0</xdr:colOff>
                    <xdr:row>55</xdr:row>
                    <xdr:rowOff>107950</xdr:rowOff>
                  </from>
                  <to>
                    <xdr:col>7</xdr:col>
                    <xdr:colOff>0</xdr:colOff>
                    <xdr:row>55</xdr:row>
                    <xdr:rowOff>127000</xdr:rowOff>
                  </to>
                </anchor>
              </controlPr>
            </control>
          </mc:Choice>
        </mc:AlternateContent>
        <mc:AlternateContent xmlns:mc="http://schemas.openxmlformats.org/markup-compatibility/2006">
          <mc:Choice Requires="x14">
            <control shapeId="9026" r:id="rId475" name="Check Box 1858">
              <controlPr defaultSize="0" autoFill="0" autoLine="0" autoPict="0">
                <anchor moveWithCells="1">
                  <from>
                    <xdr:col>6</xdr:col>
                    <xdr:colOff>0</xdr:colOff>
                    <xdr:row>55</xdr:row>
                    <xdr:rowOff>120650</xdr:rowOff>
                  </from>
                  <to>
                    <xdr:col>7</xdr:col>
                    <xdr:colOff>0</xdr:colOff>
                    <xdr:row>55</xdr:row>
                    <xdr:rowOff>158750</xdr:rowOff>
                  </to>
                </anchor>
              </controlPr>
            </control>
          </mc:Choice>
        </mc:AlternateContent>
        <mc:AlternateContent xmlns:mc="http://schemas.openxmlformats.org/markup-compatibility/2006">
          <mc:Choice Requires="x14">
            <control shapeId="9027" r:id="rId476" name="Check Box 1859">
              <controlPr defaultSize="0" autoFill="0" autoLine="0" autoPict="0">
                <anchor moveWithCells="1">
                  <from>
                    <xdr:col>6</xdr:col>
                    <xdr:colOff>0</xdr:colOff>
                    <xdr:row>56</xdr:row>
                    <xdr:rowOff>0</xdr:rowOff>
                  </from>
                  <to>
                    <xdr:col>7</xdr:col>
                    <xdr:colOff>0</xdr:colOff>
                    <xdr:row>56</xdr:row>
                    <xdr:rowOff>495300</xdr:rowOff>
                  </to>
                </anchor>
              </controlPr>
            </control>
          </mc:Choice>
        </mc:AlternateContent>
        <mc:AlternateContent xmlns:mc="http://schemas.openxmlformats.org/markup-compatibility/2006">
          <mc:Choice Requires="x14">
            <control shapeId="9028" r:id="rId477" name="Check Box 1860">
              <controlPr defaultSize="0" autoFill="0" autoLine="0" autoPict="0">
                <anchor moveWithCells="1">
                  <from>
                    <xdr:col>6</xdr:col>
                    <xdr:colOff>0</xdr:colOff>
                    <xdr:row>56</xdr:row>
                    <xdr:rowOff>419100</xdr:rowOff>
                  </from>
                  <to>
                    <xdr:col>7</xdr:col>
                    <xdr:colOff>0</xdr:colOff>
                    <xdr:row>56</xdr:row>
                    <xdr:rowOff>742950</xdr:rowOff>
                  </to>
                </anchor>
              </controlPr>
            </control>
          </mc:Choice>
        </mc:AlternateContent>
        <mc:AlternateContent xmlns:mc="http://schemas.openxmlformats.org/markup-compatibility/2006">
          <mc:Choice Requires="x14">
            <control shapeId="9029" r:id="rId478" name="Check Box 1861">
              <controlPr defaultSize="0" autoFill="0" autoLine="0" autoPict="0">
                <anchor moveWithCells="1">
                  <from>
                    <xdr:col>6</xdr:col>
                    <xdr:colOff>0</xdr:colOff>
                    <xdr:row>56</xdr:row>
                    <xdr:rowOff>742950</xdr:rowOff>
                  </from>
                  <to>
                    <xdr:col>7</xdr:col>
                    <xdr:colOff>0</xdr:colOff>
                    <xdr:row>56</xdr:row>
                    <xdr:rowOff>1066800</xdr:rowOff>
                  </to>
                </anchor>
              </controlPr>
            </control>
          </mc:Choice>
        </mc:AlternateContent>
        <mc:AlternateContent xmlns:mc="http://schemas.openxmlformats.org/markup-compatibility/2006">
          <mc:Choice Requires="x14">
            <control shapeId="9030" r:id="rId479" name="Check Box 1862">
              <controlPr defaultSize="0" autoFill="0" autoLine="0" autoPict="0">
                <anchor moveWithCells="1">
                  <from>
                    <xdr:col>6</xdr:col>
                    <xdr:colOff>0</xdr:colOff>
                    <xdr:row>56</xdr:row>
                    <xdr:rowOff>1098550</xdr:rowOff>
                  </from>
                  <to>
                    <xdr:col>7</xdr:col>
                    <xdr:colOff>0</xdr:colOff>
                    <xdr:row>56</xdr:row>
                    <xdr:rowOff>1422400</xdr:rowOff>
                  </to>
                </anchor>
              </controlPr>
            </control>
          </mc:Choice>
        </mc:AlternateContent>
        <mc:AlternateContent xmlns:mc="http://schemas.openxmlformats.org/markup-compatibility/2006">
          <mc:Choice Requires="x14">
            <control shapeId="9031" r:id="rId480" name="Check Box 1863">
              <controlPr defaultSize="0" autoFill="0" autoLine="0" autoPict="0">
                <anchor moveWithCells="1">
                  <from>
                    <xdr:col>6</xdr:col>
                    <xdr:colOff>0</xdr:colOff>
                    <xdr:row>56</xdr:row>
                    <xdr:rowOff>1447800</xdr:rowOff>
                  </from>
                  <to>
                    <xdr:col>7</xdr:col>
                    <xdr:colOff>0</xdr:colOff>
                    <xdr:row>56</xdr:row>
                    <xdr:rowOff>1771650</xdr:rowOff>
                  </to>
                </anchor>
              </controlPr>
            </control>
          </mc:Choice>
        </mc:AlternateContent>
        <mc:AlternateContent xmlns:mc="http://schemas.openxmlformats.org/markup-compatibility/2006">
          <mc:Choice Requires="x14">
            <control shapeId="9032" r:id="rId481" name="Check Box 1864">
              <controlPr defaultSize="0" autoFill="0" autoLine="0" autoPict="0">
                <anchor moveWithCells="1">
                  <from>
                    <xdr:col>6</xdr:col>
                    <xdr:colOff>0</xdr:colOff>
                    <xdr:row>56</xdr:row>
                    <xdr:rowOff>1695450</xdr:rowOff>
                  </from>
                  <to>
                    <xdr:col>7</xdr:col>
                    <xdr:colOff>0</xdr:colOff>
                    <xdr:row>57</xdr:row>
                    <xdr:rowOff>0</xdr:rowOff>
                  </to>
                </anchor>
              </controlPr>
            </control>
          </mc:Choice>
        </mc:AlternateContent>
        <mc:AlternateContent xmlns:mc="http://schemas.openxmlformats.org/markup-compatibility/2006">
          <mc:Choice Requires="x14">
            <control shapeId="9033" r:id="rId482" name="Check Box 1865">
              <controlPr defaultSize="0" autoFill="0" autoLine="0" autoPict="0">
                <anchor moveWithCells="1">
                  <from>
                    <xdr:col>6</xdr:col>
                    <xdr:colOff>0</xdr:colOff>
                    <xdr:row>62</xdr:row>
                    <xdr:rowOff>0</xdr:rowOff>
                  </from>
                  <to>
                    <xdr:col>7</xdr:col>
                    <xdr:colOff>0</xdr:colOff>
                    <xdr:row>62</xdr:row>
                    <xdr:rowOff>1085850</xdr:rowOff>
                  </to>
                </anchor>
              </controlPr>
            </control>
          </mc:Choice>
        </mc:AlternateContent>
        <mc:AlternateContent xmlns:mc="http://schemas.openxmlformats.org/markup-compatibility/2006">
          <mc:Choice Requires="x14">
            <control shapeId="9034" r:id="rId483" name="Check Box 1866">
              <controlPr defaultSize="0" autoFill="0" autoLine="0" autoPict="0">
                <anchor moveWithCells="1">
                  <from>
                    <xdr:col>6</xdr:col>
                    <xdr:colOff>0</xdr:colOff>
                    <xdr:row>62</xdr:row>
                    <xdr:rowOff>920750</xdr:rowOff>
                  </from>
                  <to>
                    <xdr:col>7</xdr:col>
                    <xdr:colOff>0</xdr:colOff>
                    <xdr:row>62</xdr:row>
                    <xdr:rowOff>1631950</xdr:rowOff>
                  </to>
                </anchor>
              </controlPr>
            </control>
          </mc:Choice>
        </mc:AlternateContent>
        <mc:AlternateContent xmlns:mc="http://schemas.openxmlformats.org/markup-compatibility/2006">
          <mc:Choice Requires="x14">
            <control shapeId="9035" r:id="rId484" name="Check Box 1867">
              <controlPr defaultSize="0" autoFill="0" autoLine="0" autoPict="0">
                <anchor moveWithCells="1">
                  <from>
                    <xdr:col>6</xdr:col>
                    <xdr:colOff>0</xdr:colOff>
                    <xdr:row>62</xdr:row>
                    <xdr:rowOff>1631950</xdr:rowOff>
                  </from>
                  <to>
                    <xdr:col>7</xdr:col>
                    <xdr:colOff>0</xdr:colOff>
                    <xdr:row>62</xdr:row>
                    <xdr:rowOff>2349500</xdr:rowOff>
                  </to>
                </anchor>
              </controlPr>
            </control>
          </mc:Choice>
        </mc:AlternateContent>
        <mc:AlternateContent xmlns:mc="http://schemas.openxmlformats.org/markup-compatibility/2006">
          <mc:Choice Requires="x14">
            <control shapeId="9036" r:id="rId485" name="Check Box 1868">
              <controlPr defaultSize="0" autoFill="0" autoLine="0" autoPict="0">
                <anchor moveWithCells="1">
                  <from>
                    <xdr:col>6</xdr:col>
                    <xdr:colOff>0</xdr:colOff>
                    <xdr:row>62</xdr:row>
                    <xdr:rowOff>2413000</xdr:rowOff>
                  </from>
                  <to>
                    <xdr:col>7</xdr:col>
                    <xdr:colOff>0</xdr:colOff>
                    <xdr:row>62</xdr:row>
                    <xdr:rowOff>3124200</xdr:rowOff>
                  </to>
                </anchor>
              </controlPr>
            </control>
          </mc:Choice>
        </mc:AlternateContent>
        <mc:AlternateContent xmlns:mc="http://schemas.openxmlformats.org/markup-compatibility/2006">
          <mc:Choice Requires="x14">
            <control shapeId="9037" r:id="rId486" name="Check Box 1869">
              <controlPr defaultSize="0" autoFill="0" autoLine="0" autoPict="0">
                <anchor moveWithCells="1">
                  <from>
                    <xdr:col>6</xdr:col>
                    <xdr:colOff>0</xdr:colOff>
                    <xdr:row>62</xdr:row>
                    <xdr:rowOff>3181350</xdr:rowOff>
                  </from>
                  <to>
                    <xdr:col>7</xdr:col>
                    <xdr:colOff>0</xdr:colOff>
                    <xdr:row>62</xdr:row>
                    <xdr:rowOff>3892550</xdr:rowOff>
                  </to>
                </anchor>
              </controlPr>
            </control>
          </mc:Choice>
        </mc:AlternateContent>
        <mc:AlternateContent xmlns:mc="http://schemas.openxmlformats.org/markup-compatibility/2006">
          <mc:Choice Requires="x14">
            <control shapeId="9038" r:id="rId487" name="Check Box 1870">
              <controlPr defaultSize="0" autoFill="0" autoLine="0" autoPict="0">
                <anchor moveWithCells="1">
                  <from>
                    <xdr:col>6</xdr:col>
                    <xdr:colOff>0</xdr:colOff>
                    <xdr:row>62</xdr:row>
                    <xdr:rowOff>3727450</xdr:rowOff>
                  </from>
                  <to>
                    <xdr:col>7</xdr:col>
                    <xdr:colOff>0</xdr:colOff>
                    <xdr:row>63</xdr:row>
                    <xdr:rowOff>0</xdr:rowOff>
                  </to>
                </anchor>
              </controlPr>
            </control>
          </mc:Choice>
        </mc:AlternateContent>
        <mc:AlternateContent xmlns:mc="http://schemas.openxmlformats.org/markup-compatibility/2006">
          <mc:Choice Requires="x14">
            <control shapeId="9118" r:id="rId488" name="Check Box 1950">
              <controlPr defaultSize="0" autoFill="0" autoLine="0" autoPict="0">
                <anchor moveWithCells="1">
                  <from>
                    <xdr:col>6</xdr:col>
                    <xdr:colOff>0</xdr:colOff>
                    <xdr:row>28</xdr:row>
                    <xdr:rowOff>0</xdr:rowOff>
                  </from>
                  <to>
                    <xdr:col>7</xdr:col>
                    <xdr:colOff>0</xdr:colOff>
                    <xdr:row>28</xdr:row>
                    <xdr:rowOff>165100</xdr:rowOff>
                  </to>
                </anchor>
              </controlPr>
            </control>
          </mc:Choice>
        </mc:AlternateContent>
        <mc:AlternateContent xmlns:mc="http://schemas.openxmlformats.org/markup-compatibility/2006">
          <mc:Choice Requires="x14">
            <control shapeId="9119" r:id="rId489" name="Check Box 1951">
              <controlPr defaultSize="0" autoFill="0" autoLine="0" autoPict="0">
                <anchor moveWithCells="1">
                  <from>
                    <xdr:col>6</xdr:col>
                    <xdr:colOff>0</xdr:colOff>
                    <xdr:row>28</xdr:row>
                    <xdr:rowOff>139700</xdr:rowOff>
                  </from>
                  <to>
                    <xdr:col>7</xdr:col>
                    <xdr:colOff>0</xdr:colOff>
                    <xdr:row>28</xdr:row>
                    <xdr:rowOff>247650</xdr:rowOff>
                  </to>
                </anchor>
              </controlPr>
            </control>
          </mc:Choice>
        </mc:AlternateContent>
        <mc:AlternateContent xmlns:mc="http://schemas.openxmlformats.org/markup-compatibility/2006">
          <mc:Choice Requires="x14">
            <control shapeId="9120" r:id="rId490" name="Check Box 1952">
              <controlPr defaultSize="0" autoFill="0" autoLine="0" autoPict="0">
                <anchor moveWithCells="1">
                  <from>
                    <xdr:col>6</xdr:col>
                    <xdr:colOff>0</xdr:colOff>
                    <xdr:row>28</xdr:row>
                    <xdr:rowOff>247650</xdr:rowOff>
                  </from>
                  <to>
                    <xdr:col>7</xdr:col>
                    <xdr:colOff>0</xdr:colOff>
                    <xdr:row>28</xdr:row>
                    <xdr:rowOff>355600</xdr:rowOff>
                  </to>
                </anchor>
              </controlPr>
            </control>
          </mc:Choice>
        </mc:AlternateContent>
        <mc:AlternateContent xmlns:mc="http://schemas.openxmlformats.org/markup-compatibility/2006">
          <mc:Choice Requires="x14">
            <control shapeId="9121" r:id="rId491" name="Check Box 1953">
              <controlPr defaultSize="0" autoFill="0" autoLine="0" autoPict="0">
                <anchor moveWithCells="1">
                  <from>
                    <xdr:col>6</xdr:col>
                    <xdr:colOff>0</xdr:colOff>
                    <xdr:row>28</xdr:row>
                    <xdr:rowOff>368300</xdr:rowOff>
                  </from>
                  <to>
                    <xdr:col>7</xdr:col>
                    <xdr:colOff>0</xdr:colOff>
                    <xdr:row>28</xdr:row>
                    <xdr:rowOff>476250</xdr:rowOff>
                  </to>
                </anchor>
              </controlPr>
            </control>
          </mc:Choice>
        </mc:AlternateContent>
        <mc:AlternateContent xmlns:mc="http://schemas.openxmlformats.org/markup-compatibility/2006">
          <mc:Choice Requires="x14">
            <control shapeId="9122" r:id="rId492" name="Check Box 1954">
              <controlPr defaultSize="0" autoFill="0" autoLine="0" autoPict="0">
                <anchor moveWithCells="1">
                  <from>
                    <xdr:col>6</xdr:col>
                    <xdr:colOff>0</xdr:colOff>
                    <xdr:row>28</xdr:row>
                    <xdr:rowOff>482600</xdr:rowOff>
                  </from>
                  <to>
                    <xdr:col>7</xdr:col>
                    <xdr:colOff>0</xdr:colOff>
                    <xdr:row>28</xdr:row>
                    <xdr:rowOff>590550</xdr:rowOff>
                  </to>
                </anchor>
              </controlPr>
            </control>
          </mc:Choice>
        </mc:AlternateContent>
        <mc:AlternateContent xmlns:mc="http://schemas.openxmlformats.org/markup-compatibility/2006">
          <mc:Choice Requires="x14">
            <control shapeId="9123" r:id="rId493" name="Check Box 1955">
              <controlPr defaultSize="0" autoFill="0" autoLine="0" autoPict="0">
                <anchor moveWithCells="1">
                  <from>
                    <xdr:col>6</xdr:col>
                    <xdr:colOff>0</xdr:colOff>
                    <xdr:row>28</xdr:row>
                    <xdr:rowOff>565150</xdr:rowOff>
                  </from>
                  <to>
                    <xdr:col>7</xdr:col>
                    <xdr:colOff>0</xdr:colOff>
                    <xdr:row>29</xdr:row>
                    <xdr:rowOff>0</xdr:rowOff>
                  </to>
                </anchor>
              </controlPr>
            </control>
          </mc:Choice>
        </mc:AlternateContent>
        <mc:AlternateContent xmlns:mc="http://schemas.openxmlformats.org/markup-compatibility/2006">
          <mc:Choice Requires="x14">
            <control shapeId="9124" r:id="rId494" name="Check Box 1956">
              <controlPr defaultSize="0" autoFill="0" autoLine="0" autoPict="0">
                <anchor moveWithCells="1">
                  <from>
                    <xdr:col>6</xdr:col>
                    <xdr:colOff>0</xdr:colOff>
                    <xdr:row>27</xdr:row>
                    <xdr:rowOff>0</xdr:rowOff>
                  </from>
                  <to>
                    <xdr:col>7</xdr:col>
                    <xdr:colOff>0</xdr:colOff>
                    <xdr:row>27</xdr:row>
                    <xdr:rowOff>196850</xdr:rowOff>
                  </to>
                </anchor>
              </controlPr>
            </control>
          </mc:Choice>
        </mc:AlternateContent>
        <mc:AlternateContent xmlns:mc="http://schemas.openxmlformats.org/markup-compatibility/2006">
          <mc:Choice Requires="x14">
            <control shapeId="9125" r:id="rId495" name="Check Box 1957">
              <controlPr defaultSize="0" autoFill="0" autoLine="0" autoPict="0">
                <anchor moveWithCells="1">
                  <from>
                    <xdr:col>6</xdr:col>
                    <xdr:colOff>0</xdr:colOff>
                    <xdr:row>27</xdr:row>
                    <xdr:rowOff>165100</xdr:rowOff>
                  </from>
                  <to>
                    <xdr:col>7</xdr:col>
                    <xdr:colOff>0</xdr:colOff>
                    <xdr:row>27</xdr:row>
                    <xdr:rowOff>298450</xdr:rowOff>
                  </to>
                </anchor>
              </controlPr>
            </control>
          </mc:Choice>
        </mc:AlternateContent>
        <mc:AlternateContent xmlns:mc="http://schemas.openxmlformats.org/markup-compatibility/2006">
          <mc:Choice Requires="x14">
            <control shapeId="9126" r:id="rId496" name="Check Box 1958">
              <controlPr defaultSize="0" autoFill="0" autoLine="0" autoPict="0">
                <anchor moveWithCells="1">
                  <from>
                    <xdr:col>6</xdr:col>
                    <xdr:colOff>0</xdr:colOff>
                    <xdr:row>27</xdr:row>
                    <xdr:rowOff>298450</xdr:rowOff>
                  </from>
                  <to>
                    <xdr:col>7</xdr:col>
                    <xdr:colOff>0</xdr:colOff>
                    <xdr:row>27</xdr:row>
                    <xdr:rowOff>425450</xdr:rowOff>
                  </to>
                </anchor>
              </controlPr>
            </control>
          </mc:Choice>
        </mc:AlternateContent>
        <mc:AlternateContent xmlns:mc="http://schemas.openxmlformats.org/markup-compatibility/2006">
          <mc:Choice Requires="x14">
            <control shapeId="9127" r:id="rId497" name="Check Box 1959">
              <controlPr defaultSize="0" autoFill="0" autoLine="0" autoPict="0">
                <anchor moveWithCells="1">
                  <from>
                    <xdr:col>6</xdr:col>
                    <xdr:colOff>0</xdr:colOff>
                    <xdr:row>27</xdr:row>
                    <xdr:rowOff>438150</xdr:rowOff>
                  </from>
                  <to>
                    <xdr:col>7</xdr:col>
                    <xdr:colOff>0</xdr:colOff>
                    <xdr:row>27</xdr:row>
                    <xdr:rowOff>571500</xdr:rowOff>
                  </to>
                </anchor>
              </controlPr>
            </control>
          </mc:Choice>
        </mc:AlternateContent>
        <mc:AlternateContent xmlns:mc="http://schemas.openxmlformats.org/markup-compatibility/2006">
          <mc:Choice Requires="x14">
            <control shapeId="9128" r:id="rId498" name="Check Box 1960">
              <controlPr defaultSize="0" autoFill="0" autoLine="0" autoPict="0">
                <anchor moveWithCells="1">
                  <from>
                    <xdr:col>6</xdr:col>
                    <xdr:colOff>0</xdr:colOff>
                    <xdr:row>27</xdr:row>
                    <xdr:rowOff>577850</xdr:rowOff>
                  </from>
                  <to>
                    <xdr:col>7</xdr:col>
                    <xdr:colOff>0</xdr:colOff>
                    <xdr:row>27</xdr:row>
                    <xdr:rowOff>711200</xdr:rowOff>
                  </to>
                </anchor>
              </controlPr>
            </control>
          </mc:Choice>
        </mc:AlternateContent>
        <mc:AlternateContent xmlns:mc="http://schemas.openxmlformats.org/markup-compatibility/2006">
          <mc:Choice Requires="x14">
            <control shapeId="9129" r:id="rId499" name="Check Box 1961">
              <controlPr defaultSize="0" autoFill="0" autoLine="0" autoPict="0">
                <anchor moveWithCells="1">
                  <from>
                    <xdr:col>6</xdr:col>
                    <xdr:colOff>0</xdr:colOff>
                    <xdr:row>27</xdr:row>
                    <xdr:rowOff>679450</xdr:rowOff>
                  </from>
                  <to>
                    <xdr:col>7</xdr:col>
                    <xdr:colOff>0</xdr:colOff>
                    <xdr:row>28</xdr:row>
                    <xdr:rowOff>0</xdr:rowOff>
                  </to>
                </anchor>
              </controlPr>
            </control>
          </mc:Choice>
        </mc:AlternateContent>
        <mc:AlternateContent xmlns:mc="http://schemas.openxmlformats.org/markup-compatibility/2006">
          <mc:Choice Requires="x14">
            <control shapeId="9130" r:id="rId500" name="Check Box 1962">
              <controlPr defaultSize="0" autoFill="0" autoLine="0" autoPict="0">
                <anchor moveWithCells="1">
                  <from>
                    <xdr:col>6</xdr:col>
                    <xdr:colOff>0</xdr:colOff>
                    <xdr:row>26</xdr:row>
                    <xdr:rowOff>0</xdr:rowOff>
                  </from>
                  <to>
                    <xdr:col>7</xdr:col>
                    <xdr:colOff>0</xdr:colOff>
                    <xdr:row>26</xdr:row>
                    <xdr:rowOff>425450</xdr:rowOff>
                  </to>
                </anchor>
              </controlPr>
            </control>
          </mc:Choice>
        </mc:AlternateContent>
        <mc:AlternateContent xmlns:mc="http://schemas.openxmlformats.org/markup-compatibility/2006">
          <mc:Choice Requires="x14">
            <control shapeId="9131" r:id="rId501" name="Check Box 1963">
              <controlPr defaultSize="0" autoFill="0" autoLine="0" autoPict="0">
                <anchor moveWithCells="1">
                  <from>
                    <xdr:col>6</xdr:col>
                    <xdr:colOff>0</xdr:colOff>
                    <xdr:row>26</xdr:row>
                    <xdr:rowOff>361950</xdr:rowOff>
                  </from>
                  <to>
                    <xdr:col>7</xdr:col>
                    <xdr:colOff>0</xdr:colOff>
                    <xdr:row>26</xdr:row>
                    <xdr:rowOff>641350</xdr:rowOff>
                  </to>
                </anchor>
              </controlPr>
            </control>
          </mc:Choice>
        </mc:AlternateContent>
        <mc:AlternateContent xmlns:mc="http://schemas.openxmlformats.org/markup-compatibility/2006">
          <mc:Choice Requires="x14">
            <control shapeId="9132" r:id="rId502" name="Check Box 1964">
              <controlPr defaultSize="0" autoFill="0" autoLine="0" autoPict="0">
                <anchor moveWithCells="1">
                  <from>
                    <xdr:col>6</xdr:col>
                    <xdr:colOff>0</xdr:colOff>
                    <xdr:row>26</xdr:row>
                    <xdr:rowOff>641350</xdr:rowOff>
                  </from>
                  <to>
                    <xdr:col>7</xdr:col>
                    <xdr:colOff>0</xdr:colOff>
                    <xdr:row>26</xdr:row>
                    <xdr:rowOff>920750</xdr:rowOff>
                  </to>
                </anchor>
              </controlPr>
            </control>
          </mc:Choice>
        </mc:AlternateContent>
        <mc:AlternateContent xmlns:mc="http://schemas.openxmlformats.org/markup-compatibility/2006">
          <mc:Choice Requires="x14">
            <control shapeId="9133" r:id="rId503" name="Check Box 1965">
              <controlPr defaultSize="0" autoFill="0" autoLine="0" autoPict="0">
                <anchor moveWithCells="1">
                  <from>
                    <xdr:col>6</xdr:col>
                    <xdr:colOff>0</xdr:colOff>
                    <xdr:row>26</xdr:row>
                    <xdr:rowOff>946150</xdr:rowOff>
                  </from>
                  <to>
                    <xdr:col>7</xdr:col>
                    <xdr:colOff>0</xdr:colOff>
                    <xdr:row>26</xdr:row>
                    <xdr:rowOff>1231900</xdr:rowOff>
                  </to>
                </anchor>
              </controlPr>
            </control>
          </mc:Choice>
        </mc:AlternateContent>
        <mc:AlternateContent xmlns:mc="http://schemas.openxmlformats.org/markup-compatibility/2006">
          <mc:Choice Requires="x14">
            <control shapeId="9134" r:id="rId504" name="Check Box 1966">
              <controlPr defaultSize="0" autoFill="0" autoLine="0" autoPict="0">
                <anchor moveWithCells="1">
                  <from>
                    <xdr:col>6</xdr:col>
                    <xdr:colOff>0</xdr:colOff>
                    <xdr:row>26</xdr:row>
                    <xdr:rowOff>1250950</xdr:rowOff>
                  </from>
                  <to>
                    <xdr:col>7</xdr:col>
                    <xdr:colOff>0</xdr:colOff>
                    <xdr:row>26</xdr:row>
                    <xdr:rowOff>1530350</xdr:rowOff>
                  </to>
                </anchor>
              </controlPr>
            </control>
          </mc:Choice>
        </mc:AlternateContent>
        <mc:AlternateContent xmlns:mc="http://schemas.openxmlformats.org/markup-compatibility/2006">
          <mc:Choice Requires="x14">
            <control shapeId="9135" r:id="rId505" name="Check Box 1967">
              <controlPr defaultSize="0" autoFill="0" autoLine="0" autoPict="0">
                <anchor moveWithCells="1">
                  <from>
                    <xdr:col>6</xdr:col>
                    <xdr:colOff>0</xdr:colOff>
                    <xdr:row>26</xdr:row>
                    <xdr:rowOff>1466850</xdr:rowOff>
                  </from>
                  <to>
                    <xdr:col>7</xdr:col>
                    <xdr:colOff>0</xdr:colOff>
                    <xdr:row>27</xdr:row>
                    <xdr:rowOff>0</xdr:rowOff>
                  </to>
                </anchor>
              </controlPr>
            </control>
          </mc:Choice>
        </mc:AlternateContent>
        <mc:AlternateContent xmlns:mc="http://schemas.openxmlformats.org/markup-compatibility/2006">
          <mc:Choice Requires="x14">
            <control shapeId="9136" r:id="rId506" name="Check Box 1968">
              <controlPr defaultSize="0" autoFill="0" autoLine="0" autoPict="0">
                <anchor moveWithCells="1">
                  <from>
                    <xdr:col>6</xdr:col>
                    <xdr:colOff>0</xdr:colOff>
                    <xdr:row>25</xdr:row>
                    <xdr:rowOff>0</xdr:rowOff>
                  </from>
                  <to>
                    <xdr:col>7</xdr:col>
                    <xdr:colOff>0</xdr:colOff>
                    <xdr:row>25</xdr:row>
                    <xdr:rowOff>463550</xdr:rowOff>
                  </to>
                </anchor>
              </controlPr>
            </control>
          </mc:Choice>
        </mc:AlternateContent>
        <mc:AlternateContent xmlns:mc="http://schemas.openxmlformats.org/markup-compatibility/2006">
          <mc:Choice Requires="x14">
            <control shapeId="9137" r:id="rId507" name="Check Box 1969">
              <controlPr defaultSize="0" autoFill="0" autoLine="0" autoPict="0">
                <anchor moveWithCells="1">
                  <from>
                    <xdr:col>6</xdr:col>
                    <xdr:colOff>0</xdr:colOff>
                    <xdr:row>25</xdr:row>
                    <xdr:rowOff>387350</xdr:rowOff>
                  </from>
                  <to>
                    <xdr:col>7</xdr:col>
                    <xdr:colOff>0</xdr:colOff>
                    <xdr:row>25</xdr:row>
                    <xdr:rowOff>692150</xdr:rowOff>
                  </to>
                </anchor>
              </controlPr>
            </control>
          </mc:Choice>
        </mc:AlternateContent>
        <mc:AlternateContent xmlns:mc="http://schemas.openxmlformats.org/markup-compatibility/2006">
          <mc:Choice Requires="x14">
            <control shapeId="9138" r:id="rId508" name="Check Box 1970">
              <controlPr defaultSize="0" autoFill="0" autoLine="0" autoPict="0">
                <anchor moveWithCells="1">
                  <from>
                    <xdr:col>6</xdr:col>
                    <xdr:colOff>0</xdr:colOff>
                    <xdr:row>25</xdr:row>
                    <xdr:rowOff>692150</xdr:rowOff>
                  </from>
                  <to>
                    <xdr:col>7</xdr:col>
                    <xdr:colOff>0</xdr:colOff>
                    <xdr:row>25</xdr:row>
                    <xdr:rowOff>996950</xdr:rowOff>
                  </to>
                </anchor>
              </controlPr>
            </control>
          </mc:Choice>
        </mc:AlternateContent>
        <mc:AlternateContent xmlns:mc="http://schemas.openxmlformats.org/markup-compatibility/2006">
          <mc:Choice Requires="x14">
            <control shapeId="9139" r:id="rId509" name="Check Box 1971">
              <controlPr defaultSize="0" autoFill="0" autoLine="0" autoPict="0">
                <anchor moveWithCells="1">
                  <from>
                    <xdr:col>6</xdr:col>
                    <xdr:colOff>0</xdr:colOff>
                    <xdr:row>25</xdr:row>
                    <xdr:rowOff>1022350</xdr:rowOff>
                  </from>
                  <to>
                    <xdr:col>7</xdr:col>
                    <xdr:colOff>0</xdr:colOff>
                    <xdr:row>25</xdr:row>
                    <xdr:rowOff>1327150</xdr:rowOff>
                  </to>
                </anchor>
              </controlPr>
            </control>
          </mc:Choice>
        </mc:AlternateContent>
        <mc:AlternateContent xmlns:mc="http://schemas.openxmlformats.org/markup-compatibility/2006">
          <mc:Choice Requires="x14">
            <control shapeId="9140" r:id="rId510" name="Check Box 1972">
              <controlPr defaultSize="0" autoFill="0" autoLine="0" autoPict="0">
                <anchor moveWithCells="1">
                  <from>
                    <xdr:col>6</xdr:col>
                    <xdr:colOff>0</xdr:colOff>
                    <xdr:row>25</xdr:row>
                    <xdr:rowOff>1346200</xdr:rowOff>
                  </from>
                  <to>
                    <xdr:col>7</xdr:col>
                    <xdr:colOff>0</xdr:colOff>
                    <xdr:row>25</xdr:row>
                    <xdr:rowOff>1651000</xdr:rowOff>
                  </to>
                </anchor>
              </controlPr>
            </control>
          </mc:Choice>
        </mc:AlternateContent>
        <mc:AlternateContent xmlns:mc="http://schemas.openxmlformats.org/markup-compatibility/2006">
          <mc:Choice Requires="x14">
            <control shapeId="9141" r:id="rId511" name="Check Box 1973">
              <controlPr defaultSize="0" autoFill="0" autoLine="0" autoPict="0">
                <anchor moveWithCells="1">
                  <from>
                    <xdr:col>6</xdr:col>
                    <xdr:colOff>0</xdr:colOff>
                    <xdr:row>25</xdr:row>
                    <xdr:rowOff>1581150</xdr:rowOff>
                  </from>
                  <to>
                    <xdr:col>7</xdr:col>
                    <xdr:colOff>0</xdr:colOff>
                    <xdr:row>26</xdr:row>
                    <xdr:rowOff>0</xdr:rowOff>
                  </to>
                </anchor>
              </controlPr>
            </control>
          </mc:Choice>
        </mc:AlternateContent>
        <mc:AlternateContent xmlns:mc="http://schemas.openxmlformats.org/markup-compatibility/2006">
          <mc:Choice Requires="x14">
            <control shapeId="9142" r:id="rId512" name="Check Box 1974">
              <controlPr defaultSize="0" autoFill="0" autoLine="0" autoPict="0">
                <anchor moveWithCells="1">
                  <from>
                    <xdr:col>6</xdr:col>
                    <xdr:colOff>0</xdr:colOff>
                    <xdr:row>35</xdr:row>
                    <xdr:rowOff>0</xdr:rowOff>
                  </from>
                  <to>
                    <xdr:col>7</xdr:col>
                    <xdr:colOff>0</xdr:colOff>
                    <xdr:row>35</xdr:row>
                    <xdr:rowOff>1174750</xdr:rowOff>
                  </to>
                </anchor>
              </controlPr>
            </control>
          </mc:Choice>
        </mc:AlternateContent>
        <mc:AlternateContent xmlns:mc="http://schemas.openxmlformats.org/markup-compatibility/2006">
          <mc:Choice Requires="x14">
            <control shapeId="9143" r:id="rId513" name="Check Box 1975">
              <controlPr defaultSize="0" autoFill="0" autoLine="0" autoPict="0">
                <anchor moveWithCells="1">
                  <from>
                    <xdr:col>6</xdr:col>
                    <xdr:colOff>0</xdr:colOff>
                    <xdr:row>35</xdr:row>
                    <xdr:rowOff>990600</xdr:rowOff>
                  </from>
                  <to>
                    <xdr:col>7</xdr:col>
                    <xdr:colOff>0</xdr:colOff>
                    <xdr:row>35</xdr:row>
                    <xdr:rowOff>1758950</xdr:rowOff>
                  </to>
                </anchor>
              </controlPr>
            </control>
          </mc:Choice>
        </mc:AlternateContent>
        <mc:AlternateContent xmlns:mc="http://schemas.openxmlformats.org/markup-compatibility/2006">
          <mc:Choice Requires="x14">
            <control shapeId="9144" r:id="rId514" name="Check Box 1976">
              <controlPr defaultSize="0" autoFill="0" autoLine="0" autoPict="0">
                <anchor moveWithCells="1">
                  <from>
                    <xdr:col>6</xdr:col>
                    <xdr:colOff>0</xdr:colOff>
                    <xdr:row>35</xdr:row>
                    <xdr:rowOff>1765300</xdr:rowOff>
                  </from>
                  <to>
                    <xdr:col>7</xdr:col>
                    <xdr:colOff>0</xdr:colOff>
                    <xdr:row>35</xdr:row>
                    <xdr:rowOff>2533650</xdr:rowOff>
                  </to>
                </anchor>
              </controlPr>
            </control>
          </mc:Choice>
        </mc:AlternateContent>
        <mc:AlternateContent xmlns:mc="http://schemas.openxmlformats.org/markup-compatibility/2006">
          <mc:Choice Requires="x14">
            <control shapeId="9145" r:id="rId515" name="Check Box 1977">
              <controlPr defaultSize="0" autoFill="0" autoLine="0" autoPict="0">
                <anchor moveWithCells="1">
                  <from>
                    <xdr:col>6</xdr:col>
                    <xdr:colOff>0</xdr:colOff>
                    <xdr:row>35</xdr:row>
                    <xdr:rowOff>2603500</xdr:rowOff>
                  </from>
                  <to>
                    <xdr:col>7</xdr:col>
                    <xdr:colOff>0</xdr:colOff>
                    <xdr:row>35</xdr:row>
                    <xdr:rowOff>3371850</xdr:rowOff>
                  </to>
                </anchor>
              </controlPr>
            </control>
          </mc:Choice>
        </mc:AlternateContent>
        <mc:AlternateContent xmlns:mc="http://schemas.openxmlformats.org/markup-compatibility/2006">
          <mc:Choice Requires="x14">
            <control shapeId="9146" r:id="rId516" name="Check Box 1978">
              <controlPr defaultSize="0" autoFill="0" autoLine="0" autoPict="0">
                <anchor moveWithCells="1">
                  <from>
                    <xdr:col>6</xdr:col>
                    <xdr:colOff>0</xdr:colOff>
                    <xdr:row>35</xdr:row>
                    <xdr:rowOff>3429000</xdr:rowOff>
                  </from>
                  <to>
                    <xdr:col>7</xdr:col>
                    <xdr:colOff>0</xdr:colOff>
                    <xdr:row>35</xdr:row>
                    <xdr:rowOff>4197350</xdr:rowOff>
                  </to>
                </anchor>
              </controlPr>
            </control>
          </mc:Choice>
        </mc:AlternateContent>
        <mc:AlternateContent xmlns:mc="http://schemas.openxmlformats.org/markup-compatibility/2006">
          <mc:Choice Requires="x14">
            <control shapeId="9147" r:id="rId517" name="Check Box 1979">
              <controlPr defaultSize="0" autoFill="0" autoLine="0" autoPict="0">
                <anchor moveWithCells="1">
                  <from>
                    <xdr:col>6</xdr:col>
                    <xdr:colOff>0</xdr:colOff>
                    <xdr:row>35</xdr:row>
                    <xdr:rowOff>4025900</xdr:rowOff>
                  </from>
                  <to>
                    <xdr:col>7</xdr:col>
                    <xdr:colOff>0</xdr:colOff>
                    <xdr:row>36</xdr:row>
                    <xdr:rowOff>0</xdr:rowOff>
                  </to>
                </anchor>
              </controlPr>
            </control>
          </mc:Choice>
        </mc:AlternateContent>
        <mc:AlternateContent xmlns:mc="http://schemas.openxmlformats.org/markup-compatibility/2006">
          <mc:Choice Requires="x14">
            <control shapeId="9148" r:id="rId518" name="Check Box 1980">
              <controlPr defaultSize="0" autoFill="0" autoLine="0" autoPict="0">
                <anchor moveWithCells="1">
                  <from>
                    <xdr:col>6</xdr:col>
                    <xdr:colOff>0</xdr:colOff>
                    <xdr:row>34</xdr:row>
                    <xdr:rowOff>0</xdr:rowOff>
                  </from>
                  <to>
                    <xdr:col>7</xdr:col>
                    <xdr:colOff>0</xdr:colOff>
                    <xdr:row>34</xdr:row>
                    <xdr:rowOff>558800</xdr:rowOff>
                  </to>
                </anchor>
              </controlPr>
            </control>
          </mc:Choice>
        </mc:AlternateContent>
        <mc:AlternateContent xmlns:mc="http://schemas.openxmlformats.org/markup-compatibility/2006">
          <mc:Choice Requires="x14">
            <control shapeId="9149" r:id="rId519" name="Check Box 1981">
              <controlPr defaultSize="0" autoFill="0" autoLine="0" autoPict="0">
                <anchor moveWithCells="1">
                  <from>
                    <xdr:col>6</xdr:col>
                    <xdr:colOff>0</xdr:colOff>
                    <xdr:row>34</xdr:row>
                    <xdr:rowOff>476250</xdr:rowOff>
                  </from>
                  <to>
                    <xdr:col>7</xdr:col>
                    <xdr:colOff>0</xdr:colOff>
                    <xdr:row>34</xdr:row>
                    <xdr:rowOff>844550</xdr:rowOff>
                  </to>
                </anchor>
              </controlPr>
            </control>
          </mc:Choice>
        </mc:AlternateContent>
        <mc:AlternateContent xmlns:mc="http://schemas.openxmlformats.org/markup-compatibility/2006">
          <mc:Choice Requires="x14">
            <control shapeId="9150" r:id="rId520" name="Check Box 1982">
              <controlPr defaultSize="0" autoFill="0" autoLine="0" autoPict="0">
                <anchor moveWithCells="1">
                  <from>
                    <xdr:col>6</xdr:col>
                    <xdr:colOff>0</xdr:colOff>
                    <xdr:row>34</xdr:row>
                    <xdr:rowOff>844550</xdr:rowOff>
                  </from>
                  <to>
                    <xdr:col>7</xdr:col>
                    <xdr:colOff>0</xdr:colOff>
                    <xdr:row>34</xdr:row>
                    <xdr:rowOff>1212850</xdr:rowOff>
                  </to>
                </anchor>
              </controlPr>
            </control>
          </mc:Choice>
        </mc:AlternateContent>
        <mc:AlternateContent xmlns:mc="http://schemas.openxmlformats.org/markup-compatibility/2006">
          <mc:Choice Requires="x14">
            <control shapeId="9151" r:id="rId521" name="Check Box 1983">
              <controlPr defaultSize="0" autoFill="0" autoLine="0" autoPict="0">
                <anchor moveWithCells="1">
                  <from>
                    <xdr:col>6</xdr:col>
                    <xdr:colOff>0</xdr:colOff>
                    <xdr:row>34</xdr:row>
                    <xdr:rowOff>1244600</xdr:rowOff>
                  </from>
                  <to>
                    <xdr:col>7</xdr:col>
                    <xdr:colOff>0</xdr:colOff>
                    <xdr:row>34</xdr:row>
                    <xdr:rowOff>1612900</xdr:rowOff>
                  </to>
                </anchor>
              </controlPr>
            </control>
          </mc:Choice>
        </mc:AlternateContent>
        <mc:AlternateContent xmlns:mc="http://schemas.openxmlformats.org/markup-compatibility/2006">
          <mc:Choice Requires="x14">
            <control shapeId="9152" r:id="rId522" name="Check Box 1984">
              <controlPr defaultSize="0" autoFill="0" autoLine="0" autoPict="0">
                <anchor moveWithCells="1">
                  <from>
                    <xdr:col>6</xdr:col>
                    <xdr:colOff>0</xdr:colOff>
                    <xdr:row>34</xdr:row>
                    <xdr:rowOff>1644650</xdr:rowOff>
                  </from>
                  <to>
                    <xdr:col>7</xdr:col>
                    <xdr:colOff>0</xdr:colOff>
                    <xdr:row>34</xdr:row>
                    <xdr:rowOff>2012950</xdr:rowOff>
                  </to>
                </anchor>
              </controlPr>
            </control>
          </mc:Choice>
        </mc:AlternateContent>
        <mc:AlternateContent xmlns:mc="http://schemas.openxmlformats.org/markup-compatibility/2006">
          <mc:Choice Requires="x14">
            <control shapeId="9153" r:id="rId523" name="Check Box 1985">
              <controlPr defaultSize="0" autoFill="0" autoLine="0" autoPict="0">
                <anchor moveWithCells="1">
                  <from>
                    <xdr:col>6</xdr:col>
                    <xdr:colOff>0</xdr:colOff>
                    <xdr:row>34</xdr:row>
                    <xdr:rowOff>1924050</xdr:rowOff>
                  </from>
                  <to>
                    <xdr:col>7</xdr:col>
                    <xdr:colOff>0</xdr:colOff>
                    <xdr:row>35</xdr:row>
                    <xdr:rowOff>0</xdr:rowOff>
                  </to>
                </anchor>
              </controlPr>
            </control>
          </mc:Choice>
        </mc:AlternateContent>
        <mc:AlternateContent xmlns:mc="http://schemas.openxmlformats.org/markup-compatibility/2006">
          <mc:Choice Requires="x14">
            <control shapeId="9154" r:id="rId524" name="Check Box 1986">
              <controlPr defaultSize="0" autoFill="0" autoLine="0" autoPict="0">
                <anchor moveWithCells="1">
                  <from>
                    <xdr:col>6</xdr:col>
                    <xdr:colOff>0</xdr:colOff>
                    <xdr:row>34</xdr:row>
                    <xdr:rowOff>12700</xdr:rowOff>
                  </from>
                  <to>
                    <xdr:col>7</xdr:col>
                    <xdr:colOff>0</xdr:colOff>
                    <xdr:row>34</xdr:row>
                    <xdr:rowOff>44450</xdr:rowOff>
                  </to>
                </anchor>
              </controlPr>
            </control>
          </mc:Choice>
        </mc:AlternateContent>
        <mc:AlternateContent xmlns:mc="http://schemas.openxmlformats.org/markup-compatibility/2006">
          <mc:Choice Requires="x14">
            <control shapeId="9155" r:id="rId525" name="Check Box 1987">
              <controlPr defaultSize="0" autoFill="0" autoLine="0" autoPict="0">
                <anchor moveWithCells="1">
                  <from>
                    <xdr:col>6</xdr:col>
                    <xdr:colOff>0</xdr:colOff>
                    <xdr:row>34</xdr:row>
                    <xdr:rowOff>38100</xdr:rowOff>
                  </from>
                  <to>
                    <xdr:col>7</xdr:col>
                    <xdr:colOff>0</xdr:colOff>
                    <xdr:row>34</xdr:row>
                    <xdr:rowOff>57150</xdr:rowOff>
                  </to>
                </anchor>
              </controlPr>
            </control>
          </mc:Choice>
        </mc:AlternateContent>
        <mc:AlternateContent xmlns:mc="http://schemas.openxmlformats.org/markup-compatibility/2006">
          <mc:Choice Requires="x14">
            <control shapeId="9156" r:id="rId526" name="Check Box 1988">
              <controlPr defaultSize="0" autoFill="0" autoLine="0" autoPict="0">
                <anchor moveWithCells="1">
                  <from>
                    <xdr:col>6</xdr:col>
                    <xdr:colOff>0</xdr:colOff>
                    <xdr:row>34</xdr:row>
                    <xdr:rowOff>57150</xdr:rowOff>
                  </from>
                  <to>
                    <xdr:col>7</xdr:col>
                    <xdr:colOff>0</xdr:colOff>
                    <xdr:row>34</xdr:row>
                    <xdr:rowOff>82550</xdr:rowOff>
                  </to>
                </anchor>
              </controlPr>
            </control>
          </mc:Choice>
        </mc:AlternateContent>
        <mc:AlternateContent xmlns:mc="http://schemas.openxmlformats.org/markup-compatibility/2006">
          <mc:Choice Requires="x14">
            <control shapeId="9157" r:id="rId527" name="Check Box 1989">
              <controlPr defaultSize="0" autoFill="0" autoLine="0" autoPict="0">
                <anchor moveWithCells="1">
                  <from>
                    <xdr:col>6</xdr:col>
                    <xdr:colOff>0</xdr:colOff>
                    <xdr:row>34</xdr:row>
                    <xdr:rowOff>82550</xdr:rowOff>
                  </from>
                  <to>
                    <xdr:col>7</xdr:col>
                    <xdr:colOff>0</xdr:colOff>
                    <xdr:row>34</xdr:row>
                    <xdr:rowOff>101600</xdr:rowOff>
                  </to>
                </anchor>
              </controlPr>
            </control>
          </mc:Choice>
        </mc:AlternateContent>
        <mc:AlternateContent xmlns:mc="http://schemas.openxmlformats.org/markup-compatibility/2006">
          <mc:Choice Requires="x14">
            <control shapeId="9158" r:id="rId528" name="Check Box 1990">
              <controlPr defaultSize="0" autoFill="0" autoLine="0" autoPict="0">
                <anchor moveWithCells="1">
                  <from>
                    <xdr:col>6</xdr:col>
                    <xdr:colOff>0</xdr:colOff>
                    <xdr:row>34</xdr:row>
                    <xdr:rowOff>107950</xdr:rowOff>
                  </from>
                  <to>
                    <xdr:col>7</xdr:col>
                    <xdr:colOff>0</xdr:colOff>
                    <xdr:row>34</xdr:row>
                    <xdr:rowOff>127000</xdr:rowOff>
                  </to>
                </anchor>
              </controlPr>
            </control>
          </mc:Choice>
        </mc:AlternateContent>
        <mc:AlternateContent xmlns:mc="http://schemas.openxmlformats.org/markup-compatibility/2006">
          <mc:Choice Requires="x14">
            <control shapeId="9159" r:id="rId529" name="Check Box 1991">
              <controlPr defaultSize="0" autoFill="0" autoLine="0" autoPict="0">
                <anchor moveWithCells="1">
                  <from>
                    <xdr:col>6</xdr:col>
                    <xdr:colOff>0</xdr:colOff>
                    <xdr:row>34</xdr:row>
                    <xdr:rowOff>120650</xdr:rowOff>
                  </from>
                  <to>
                    <xdr:col>7</xdr:col>
                    <xdr:colOff>0</xdr:colOff>
                    <xdr:row>34</xdr:row>
                    <xdr:rowOff>158750</xdr:rowOff>
                  </to>
                </anchor>
              </controlPr>
            </control>
          </mc:Choice>
        </mc:AlternateContent>
        <mc:AlternateContent xmlns:mc="http://schemas.openxmlformats.org/markup-compatibility/2006">
          <mc:Choice Requires="x14">
            <control shapeId="9160" r:id="rId530" name="Check Box 1992">
              <controlPr defaultSize="0" autoFill="0" autoLine="0" autoPict="0">
                <anchor moveWithCells="1">
                  <from>
                    <xdr:col>6</xdr:col>
                    <xdr:colOff>0</xdr:colOff>
                    <xdr:row>35</xdr:row>
                    <xdr:rowOff>0</xdr:rowOff>
                  </from>
                  <to>
                    <xdr:col>7</xdr:col>
                    <xdr:colOff>0</xdr:colOff>
                    <xdr:row>35</xdr:row>
                    <xdr:rowOff>1174750</xdr:rowOff>
                  </to>
                </anchor>
              </controlPr>
            </control>
          </mc:Choice>
        </mc:AlternateContent>
        <mc:AlternateContent xmlns:mc="http://schemas.openxmlformats.org/markup-compatibility/2006">
          <mc:Choice Requires="x14">
            <control shapeId="9161" r:id="rId531" name="Check Box 1993">
              <controlPr defaultSize="0" autoFill="0" autoLine="0" autoPict="0">
                <anchor moveWithCells="1">
                  <from>
                    <xdr:col>6</xdr:col>
                    <xdr:colOff>0</xdr:colOff>
                    <xdr:row>35</xdr:row>
                    <xdr:rowOff>990600</xdr:rowOff>
                  </from>
                  <to>
                    <xdr:col>7</xdr:col>
                    <xdr:colOff>0</xdr:colOff>
                    <xdr:row>35</xdr:row>
                    <xdr:rowOff>1758950</xdr:rowOff>
                  </to>
                </anchor>
              </controlPr>
            </control>
          </mc:Choice>
        </mc:AlternateContent>
        <mc:AlternateContent xmlns:mc="http://schemas.openxmlformats.org/markup-compatibility/2006">
          <mc:Choice Requires="x14">
            <control shapeId="9162" r:id="rId532" name="Check Box 1994">
              <controlPr defaultSize="0" autoFill="0" autoLine="0" autoPict="0">
                <anchor moveWithCells="1">
                  <from>
                    <xdr:col>6</xdr:col>
                    <xdr:colOff>0</xdr:colOff>
                    <xdr:row>35</xdr:row>
                    <xdr:rowOff>1765300</xdr:rowOff>
                  </from>
                  <to>
                    <xdr:col>7</xdr:col>
                    <xdr:colOff>0</xdr:colOff>
                    <xdr:row>35</xdr:row>
                    <xdr:rowOff>2533650</xdr:rowOff>
                  </to>
                </anchor>
              </controlPr>
            </control>
          </mc:Choice>
        </mc:AlternateContent>
        <mc:AlternateContent xmlns:mc="http://schemas.openxmlformats.org/markup-compatibility/2006">
          <mc:Choice Requires="x14">
            <control shapeId="9163" r:id="rId533" name="Check Box 1995">
              <controlPr defaultSize="0" autoFill="0" autoLine="0" autoPict="0">
                <anchor moveWithCells="1">
                  <from>
                    <xdr:col>6</xdr:col>
                    <xdr:colOff>0</xdr:colOff>
                    <xdr:row>35</xdr:row>
                    <xdr:rowOff>2603500</xdr:rowOff>
                  </from>
                  <to>
                    <xdr:col>7</xdr:col>
                    <xdr:colOff>0</xdr:colOff>
                    <xdr:row>35</xdr:row>
                    <xdr:rowOff>3371850</xdr:rowOff>
                  </to>
                </anchor>
              </controlPr>
            </control>
          </mc:Choice>
        </mc:AlternateContent>
        <mc:AlternateContent xmlns:mc="http://schemas.openxmlformats.org/markup-compatibility/2006">
          <mc:Choice Requires="x14">
            <control shapeId="9164" r:id="rId534" name="Check Box 1996">
              <controlPr defaultSize="0" autoFill="0" autoLine="0" autoPict="0">
                <anchor moveWithCells="1">
                  <from>
                    <xdr:col>6</xdr:col>
                    <xdr:colOff>0</xdr:colOff>
                    <xdr:row>35</xdr:row>
                    <xdr:rowOff>3429000</xdr:rowOff>
                  </from>
                  <to>
                    <xdr:col>7</xdr:col>
                    <xdr:colOff>0</xdr:colOff>
                    <xdr:row>35</xdr:row>
                    <xdr:rowOff>4197350</xdr:rowOff>
                  </to>
                </anchor>
              </controlPr>
            </control>
          </mc:Choice>
        </mc:AlternateContent>
        <mc:AlternateContent xmlns:mc="http://schemas.openxmlformats.org/markup-compatibility/2006">
          <mc:Choice Requires="x14">
            <control shapeId="9165" r:id="rId535" name="Check Box 1997">
              <controlPr defaultSize="0" autoFill="0" autoLine="0" autoPict="0">
                <anchor moveWithCells="1">
                  <from>
                    <xdr:col>6</xdr:col>
                    <xdr:colOff>0</xdr:colOff>
                    <xdr:row>35</xdr:row>
                    <xdr:rowOff>4025900</xdr:rowOff>
                  </from>
                  <to>
                    <xdr:col>7</xdr:col>
                    <xdr:colOff>0</xdr:colOff>
                    <xdr:row>36</xdr:row>
                    <xdr:rowOff>0</xdr:rowOff>
                  </to>
                </anchor>
              </controlPr>
            </control>
          </mc:Choice>
        </mc:AlternateContent>
        <mc:AlternateContent xmlns:mc="http://schemas.openxmlformats.org/markup-compatibility/2006">
          <mc:Choice Requires="x14">
            <control shapeId="9166" r:id="rId536" name="Check Box 1998">
              <controlPr defaultSize="0" autoFill="0" autoLine="0" autoPict="0">
                <anchor moveWithCells="1">
                  <from>
                    <xdr:col>6</xdr:col>
                    <xdr:colOff>0</xdr:colOff>
                    <xdr:row>29</xdr:row>
                    <xdr:rowOff>0</xdr:rowOff>
                  </from>
                  <to>
                    <xdr:col>7</xdr:col>
                    <xdr:colOff>0</xdr:colOff>
                    <xdr:row>29</xdr:row>
                    <xdr:rowOff>1174750</xdr:rowOff>
                  </to>
                </anchor>
              </controlPr>
            </control>
          </mc:Choice>
        </mc:AlternateContent>
        <mc:AlternateContent xmlns:mc="http://schemas.openxmlformats.org/markup-compatibility/2006">
          <mc:Choice Requires="x14">
            <control shapeId="9167" r:id="rId537" name="Check Box 1999">
              <controlPr defaultSize="0" autoFill="0" autoLine="0" autoPict="0">
                <anchor moveWithCells="1">
                  <from>
                    <xdr:col>6</xdr:col>
                    <xdr:colOff>0</xdr:colOff>
                    <xdr:row>29</xdr:row>
                    <xdr:rowOff>990600</xdr:rowOff>
                  </from>
                  <to>
                    <xdr:col>7</xdr:col>
                    <xdr:colOff>0</xdr:colOff>
                    <xdr:row>29</xdr:row>
                    <xdr:rowOff>1758950</xdr:rowOff>
                  </to>
                </anchor>
              </controlPr>
            </control>
          </mc:Choice>
        </mc:AlternateContent>
        <mc:AlternateContent xmlns:mc="http://schemas.openxmlformats.org/markup-compatibility/2006">
          <mc:Choice Requires="x14">
            <control shapeId="9168" r:id="rId538" name="Check Box 2000">
              <controlPr defaultSize="0" autoFill="0" autoLine="0" autoPict="0">
                <anchor moveWithCells="1">
                  <from>
                    <xdr:col>6</xdr:col>
                    <xdr:colOff>0</xdr:colOff>
                    <xdr:row>29</xdr:row>
                    <xdr:rowOff>1765300</xdr:rowOff>
                  </from>
                  <to>
                    <xdr:col>7</xdr:col>
                    <xdr:colOff>0</xdr:colOff>
                    <xdr:row>29</xdr:row>
                    <xdr:rowOff>2533650</xdr:rowOff>
                  </to>
                </anchor>
              </controlPr>
            </control>
          </mc:Choice>
        </mc:AlternateContent>
        <mc:AlternateContent xmlns:mc="http://schemas.openxmlformats.org/markup-compatibility/2006">
          <mc:Choice Requires="x14">
            <control shapeId="9169" r:id="rId539" name="Check Box 2001">
              <controlPr defaultSize="0" autoFill="0" autoLine="0" autoPict="0">
                <anchor moveWithCells="1">
                  <from>
                    <xdr:col>6</xdr:col>
                    <xdr:colOff>0</xdr:colOff>
                    <xdr:row>29</xdr:row>
                    <xdr:rowOff>2603500</xdr:rowOff>
                  </from>
                  <to>
                    <xdr:col>7</xdr:col>
                    <xdr:colOff>0</xdr:colOff>
                    <xdr:row>29</xdr:row>
                    <xdr:rowOff>3371850</xdr:rowOff>
                  </to>
                </anchor>
              </controlPr>
            </control>
          </mc:Choice>
        </mc:AlternateContent>
        <mc:AlternateContent xmlns:mc="http://schemas.openxmlformats.org/markup-compatibility/2006">
          <mc:Choice Requires="x14">
            <control shapeId="9170" r:id="rId540" name="Check Box 2002">
              <controlPr defaultSize="0" autoFill="0" autoLine="0" autoPict="0">
                <anchor moveWithCells="1">
                  <from>
                    <xdr:col>6</xdr:col>
                    <xdr:colOff>0</xdr:colOff>
                    <xdr:row>29</xdr:row>
                    <xdr:rowOff>3429000</xdr:rowOff>
                  </from>
                  <to>
                    <xdr:col>7</xdr:col>
                    <xdr:colOff>0</xdr:colOff>
                    <xdr:row>29</xdr:row>
                    <xdr:rowOff>4197350</xdr:rowOff>
                  </to>
                </anchor>
              </controlPr>
            </control>
          </mc:Choice>
        </mc:AlternateContent>
        <mc:AlternateContent xmlns:mc="http://schemas.openxmlformats.org/markup-compatibility/2006">
          <mc:Choice Requires="x14">
            <control shapeId="9171" r:id="rId541" name="Check Box 2003">
              <controlPr defaultSize="0" autoFill="0" autoLine="0" autoPict="0">
                <anchor moveWithCells="1">
                  <from>
                    <xdr:col>6</xdr:col>
                    <xdr:colOff>0</xdr:colOff>
                    <xdr:row>29</xdr:row>
                    <xdr:rowOff>4025900</xdr:rowOff>
                  </from>
                  <to>
                    <xdr:col>7</xdr:col>
                    <xdr:colOff>0</xdr:colOff>
                    <xdr:row>30</xdr:row>
                    <xdr:rowOff>0</xdr:rowOff>
                  </to>
                </anchor>
              </controlPr>
            </control>
          </mc:Choice>
        </mc:AlternateContent>
        <mc:AlternateContent xmlns:mc="http://schemas.openxmlformats.org/markup-compatibility/2006">
          <mc:Choice Requires="x14">
            <control shapeId="9172" r:id="rId542" name="Check Box 2004">
              <controlPr defaultSize="0" autoFill="0" autoLine="0" autoPict="0">
                <anchor moveWithCells="1">
                  <from>
                    <xdr:col>6</xdr:col>
                    <xdr:colOff>0</xdr:colOff>
                    <xdr:row>30</xdr:row>
                    <xdr:rowOff>0</xdr:rowOff>
                  </from>
                  <to>
                    <xdr:col>7</xdr:col>
                    <xdr:colOff>0</xdr:colOff>
                    <xdr:row>30</xdr:row>
                    <xdr:rowOff>1174750</xdr:rowOff>
                  </to>
                </anchor>
              </controlPr>
            </control>
          </mc:Choice>
        </mc:AlternateContent>
        <mc:AlternateContent xmlns:mc="http://schemas.openxmlformats.org/markup-compatibility/2006">
          <mc:Choice Requires="x14">
            <control shapeId="9173" r:id="rId543" name="Check Box 2005">
              <controlPr defaultSize="0" autoFill="0" autoLine="0" autoPict="0">
                <anchor moveWithCells="1">
                  <from>
                    <xdr:col>6</xdr:col>
                    <xdr:colOff>0</xdr:colOff>
                    <xdr:row>30</xdr:row>
                    <xdr:rowOff>990600</xdr:rowOff>
                  </from>
                  <to>
                    <xdr:col>7</xdr:col>
                    <xdr:colOff>0</xdr:colOff>
                    <xdr:row>30</xdr:row>
                    <xdr:rowOff>1758950</xdr:rowOff>
                  </to>
                </anchor>
              </controlPr>
            </control>
          </mc:Choice>
        </mc:AlternateContent>
        <mc:AlternateContent xmlns:mc="http://schemas.openxmlformats.org/markup-compatibility/2006">
          <mc:Choice Requires="x14">
            <control shapeId="9174" r:id="rId544" name="Check Box 2006">
              <controlPr defaultSize="0" autoFill="0" autoLine="0" autoPict="0">
                <anchor moveWithCells="1">
                  <from>
                    <xdr:col>6</xdr:col>
                    <xdr:colOff>0</xdr:colOff>
                    <xdr:row>30</xdr:row>
                    <xdr:rowOff>1765300</xdr:rowOff>
                  </from>
                  <to>
                    <xdr:col>7</xdr:col>
                    <xdr:colOff>0</xdr:colOff>
                    <xdr:row>30</xdr:row>
                    <xdr:rowOff>2533650</xdr:rowOff>
                  </to>
                </anchor>
              </controlPr>
            </control>
          </mc:Choice>
        </mc:AlternateContent>
        <mc:AlternateContent xmlns:mc="http://schemas.openxmlformats.org/markup-compatibility/2006">
          <mc:Choice Requires="x14">
            <control shapeId="9175" r:id="rId545" name="Check Box 2007">
              <controlPr defaultSize="0" autoFill="0" autoLine="0" autoPict="0">
                <anchor moveWithCells="1">
                  <from>
                    <xdr:col>6</xdr:col>
                    <xdr:colOff>0</xdr:colOff>
                    <xdr:row>30</xdr:row>
                    <xdr:rowOff>2603500</xdr:rowOff>
                  </from>
                  <to>
                    <xdr:col>7</xdr:col>
                    <xdr:colOff>0</xdr:colOff>
                    <xdr:row>30</xdr:row>
                    <xdr:rowOff>3371850</xdr:rowOff>
                  </to>
                </anchor>
              </controlPr>
            </control>
          </mc:Choice>
        </mc:AlternateContent>
        <mc:AlternateContent xmlns:mc="http://schemas.openxmlformats.org/markup-compatibility/2006">
          <mc:Choice Requires="x14">
            <control shapeId="9176" r:id="rId546" name="Check Box 2008">
              <controlPr defaultSize="0" autoFill="0" autoLine="0" autoPict="0">
                <anchor moveWithCells="1">
                  <from>
                    <xdr:col>6</xdr:col>
                    <xdr:colOff>0</xdr:colOff>
                    <xdr:row>30</xdr:row>
                    <xdr:rowOff>3429000</xdr:rowOff>
                  </from>
                  <to>
                    <xdr:col>7</xdr:col>
                    <xdr:colOff>0</xdr:colOff>
                    <xdr:row>30</xdr:row>
                    <xdr:rowOff>4197350</xdr:rowOff>
                  </to>
                </anchor>
              </controlPr>
            </control>
          </mc:Choice>
        </mc:AlternateContent>
        <mc:AlternateContent xmlns:mc="http://schemas.openxmlformats.org/markup-compatibility/2006">
          <mc:Choice Requires="x14">
            <control shapeId="9177" r:id="rId547" name="Check Box 2009">
              <controlPr defaultSize="0" autoFill="0" autoLine="0" autoPict="0">
                <anchor moveWithCells="1">
                  <from>
                    <xdr:col>6</xdr:col>
                    <xdr:colOff>0</xdr:colOff>
                    <xdr:row>30</xdr:row>
                    <xdr:rowOff>4025900</xdr:rowOff>
                  </from>
                  <to>
                    <xdr:col>7</xdr:col>
                    <xdr:colOff>0</xdr:colOff>
                    <xdr:row>31</xdr:row>
                    <xdr:rowOff>0</xdr:rowOff>
                  </to>
                </anchor>
              </controlPr>
            </control>
          </mc:Choice>
        </mc:AlternateContent>
        <mc:AlternateContent xmlns:mc="http://schemas.openxmlformats.org/markup-compatibility/2006">
          <mc:Choice Requires="x14">
            <control shapeId="9178" r:id="rId548" name="Check Box 2010">
              <controlPr defaultSize="0" autoFill="0" autoLine="0" autoPict="0">
                <anchor moveWithCells="1">
                  <from>
                    <xdr:col>6</xdr:col>
                    <xdr:colOff>0</xdr:colOff>
                    <xdr:row>31</xdr:row>
                    <xdr:rowOff>0</xdr:rowOff>
                  </from>
                  <to>
                    <xdr:col>7</xdr:col>
                    <xdr:colOff>0</xdr:colOff>
                    <xdr:row>31</xdr:row>
                    <xdr:rowOff>1022350</xdr:rowOff>
                  </to>
                </anchor>
              </controlPr>
            </control>
          </mc:Choice>
        </mc:AlternateContent>
        <mc:AlternateContent xmlns:mc="http://schemas.openxmlformats.org/markup-compatibility/2006">
          <mc:Choice Requires="x14">
            <control shapeId="9179" r:id="rId549" name="Check Box 2011">
              <controlPr defaultSize="0" autoFill="0" autoLine="0" autoPict="0">
                <anchor moveWithCells="1">
                  <from>
                    <xdr:col>6</xdr:col>
                    <xdr:colOff>0</xdr:colOff>
                    <xdr:row>31</xdr:row>
                    <xdr:rowOff>863600</xdr:rowOff>
                  </from>
                  <to>
                    <xdr:col>7</xdr:col>
                    <xdr:colOff>0</xdr:colOff>
                    <xdr:row>31</xdr:row>
                    <xdr:rowOff>1536700</xdr:rowOff>
                  </to>
                </anchor>
              </controlPr>
            </control>
          </mc:Choice>
        </mc:AlternateContent>
        <mc:AlternateContent xmlns:mc="http://schemas.openxmlformats.org/markup-compatibility/2006">
          <mc:Choice Requires="x14">
            <control shapeId="9180" r:id="rId550" name="Check Box 2012">
              <controlPr defaultSize="0" autoFill="0" autoLine="0" autoPict="0">
                <anchor moveWithCells="1">
                  <from>
                    <xdr:col>6</xdr:col>
                    <xdr:colOff>0</xdr:colOff>
                    <xdr:row>31</xdr:row>
                    <xdr:rowOff>1536700</xdr:rowOff>
                  </from>
                  <to>
                    <xdr:col>7</xdr:col>
                    <xdr:colOff>0</xdr:colOff>
                    <xdr:row>31</xdr:row>
                    <xdr:rowOff>2209800</xdr:rowOff>
                  </to>
                </anchor>
              </controlPr>
            </control>
          </mc:Choice>
        </mc:AlternateContent>
        <mc:AlternateContent xmlns:mc="http://schemas.openxmlformats.org/markup-compatibility/2006">
          <mc:Choice Requires="x14">
            <control shapeId="9181" r:id="rId551" name="Check Box 2013">
              <controlPr defaultSize="0" autoFill="0" autoLine="0" autoPict="0">
                <anchor moveWithCells="1">
                  <from>
                    <xdr:col>6</xdr:col>
                    <xdr:colOff>0</xdr:colOff>
                    <xdr:row>31</xdr:row>
                    <xdr:rowOff>2266950</xdr:rowOff>
                  </from>
                  <to>
                    <xdr:col>7</xdr:col>
                    <xdr:colOff>0</xdr:colOff>
                    <xdr:row>31</xdr:row>
                    <xdr:rowOff>2940050</xdr:rowOff>
                  </to>
                </anchor>
              </controlPr>
            </control>
          </mc:Choice>
        </mc:AlternateContent>
        <mc:AlternateContent xmlns:mc="http://schemas.openxmlformats.org/markup-compatibility/2006">
          <mc:Choice Requires="x14">
            <control shapeId="9182" r:id="rId552" name="Check Box 2014">
              <controlPr defaultSize="0" autoFill="0" autoLine="0" autoPict="0">
                <anchor moveWithCells="1">
                  <from>
                    <xdr:col>6</xdr:col>
                    <xdr:colOff>0</xdr:colOff>
                    <xdr:row>31</xdr:row>
                    <xdr:rowOff>2990850</xdr:rowOff>
                  </from>
                  <to>
                    <xdr:col>7</xdr:col>
                    <xdr:colOff>0</xdr:colOff>
                    <xdr:row>31</xdr:row>
                    <xdr:rowOff>3663950</xdr:rowOff>
                  </to>
                </anchor>
              </controlPr>
            </control>
          </mc:Choice>
        </mc:AlternateContent>
        <mc:AlternateContent xmlns:mc="http://schemas.openxmlformats.org/markup-compatibility/2006">
          <mc:Choice Requires="x14">
            <control shapeId="9183" r:id="rId553" name="Check Box 2015">
              <controlPr defaultSize="0" autoFill="0" autoLine="0" autoPict="0">
                <anchor moveWithCells="1">
                  <from>
                    <xdr:col>6</xdr:col>
                    <xdr:colOff>0</xdr:colOff>
                    <xdr:row>31</xdr:row>
                    <xdr:rowOff>3505200</xdr:rowOff>
                  </from>
                  <to>
                    <xdr:col>7</xdr:col>
                    <xdr:colOff>0</xdr:colOff>
                    <xdr:row>32</xdr:row>
                    <xdr:rowOff>0</xdr:rowOff>
                  </to>
                </anchor>
              </controlPr>
            </control>
          </mc:Choice>
        </mc:AlternateContent>
        <mc:AlternateContent xmlns:mc="http://schemas.openxmlformats.org/markup-compatibility/2006">
          <mc:Choice Requires="x14">
            <control shapeId="9184" r:id="rId554" name="Check Box 2016">
              <controlPr defaultSize="0" autoFill="0" autoLine="0" autoPict="0">
                <anchor moveWithCells="1">
                  <from>
                    <xdr:col>6</xdr:col>
                    <xdr:colOff>0</xdr:colOff>
                    <xdr:row>32</xdr:row>
                    <xdr:rowOff>0</xdr:rowOff>
                  </from>
                  <to>
                    <xdr:col>7</xdr:col>
                    <xdr:colOff>0</xdr:colOff>
                    <xdr:row>32</xdr:row>
                    <xdr:rowOff>857250</xdr:rowOff>
                  </to>
                </anchor>
              </controlPr>
            </control>
          </mc:Choice>
        </mc:AlternateContent>
        <mc:AlternateContent xmlns:mc="http://schemas.openxmlformats.org/markup-compatibility/2006">
          <mc:Choice Requires="x14">
            <control shapeId="9185" r:id="rId555" name="Check Box 2017">
              <controlPr defaultSize="0" autoFill="0" autoLine="0" autoPict="0">
                <anchor moveWithCells="1">
                  <from>
                    <xdr:col>6</xdr:col>
                    <xdr:colOff>0</xdr:colOff>
                    <xdr:row>32</xdr:row>
                    <xdr:rowOff>723900</xdr:rowOff>
                  </from>
                  <to>
                    <xdr:col>7</xdr:col>
                    <xdr:colOff>0</xdr:colOff>
                    <xdr:row>32</xdr:row>
                    <xdr:rowOff>1289050</xdr:rowOff>
                  </to>
                </anchor>
              </controlPr>
            </control>
          </mc:Choice>
        </mc:AlternateContent>
        <mc:AlternateContent xmlns:mc="http://schemas.openxmlformats.org/markup-compatibility/2006">
          <mc:Choice Requires="x14">
            <control shapeId="9186" r:id="rId556" name="Check Box 2018">
              <controlPr defaultSize="0" autoFill="0" autoLine="0" autoPict="0">
                <anchor moveWithCells="1">
                  <from>
                    <xdr:col>6</xdr:col>
                    <xdr:colOff>0</xdr:colOff>
                    <xdr:row>32</xdr:row>
                    <xdr:rowOff>1289050</xdr:rowOff>
                  </from>
                  <to>
                    <xdr:col>7</xdr:col>
                    <xdr:colOff>0</xdr:colOff>
                    <xdr:row>32</xdr:row>
                    <xdr:rowOff>1854200</xdr:rowOff>
                  </to>
                </anchor>
              </controlPr>
            </control>
          </mc:Choice>
        </mc:AlternateContent>
        <mc:AlternateContent xmlns:mc="http://schemas.openxmlformats.org/markup-compatibility/2006">
          <mc:Choice Requires="x14">
            <control shapeId="9187" r:id="rId557" name="Check Box 2019">
              <controlPr defaultSize="0" autoFill="0" autoLine="0" autoPict="0">
                <anchor moveWithCells="1">
                  <from>
                    <xdr:col>6</xdr:col>
                    <xdr:colOff>0</xdr:colOff>
                    <xdr:row>32</xdr:row>
                    <xdr:rowOff>1905000</xdr:rowOff>
                  </from>
                  <to>
                    <xdr:col>7</xdr:col>
                    <xdr:colOff>0</xdr:colOff>
                    <xdr:row>32</xdr:row>
                    <xdr:rowOff>2463800</xdr:rowOff>
                  </to>
                </anchor>
              </controlPr>
            </control>
          </mc:Choice>
        </mc:AlternateContent>
        <mc:AlternateContent xmlns:mc="http://schemas.openxmlformats.org/markup-compatibility/2006">
          <mc:Choice Requires="x14">
            <control shapeId="9188" r:id="rId558" name="Check Box 2020">
              <controlPr defaultSize="0" autoFill="0" autoLine="0" autoPict="0">
                <anchor moveWithCells="1">
                  <from>
                    <xdr:col>6</xdr:col>
                    <xdr:colOff>0</xdr:colOff>
                    <xdr:row>32</xdr:row>
                    <xdr:rowOff>2508250</xdr:rowOff>
                  </from>
                  <to>
                    <xdr:col>7</xdr:col>
                    <xdr:colOff>0</xdr:colOff>
                    <xdr:row>32</xdr:row>
                    <xdr:rowOff>3073400</xdr:rowOff>
                  </to>
                </anchor>
              </controlPr>
            </control>
          </mc:Choice>
        </mc:AlternateContent>
        <mc:AlternateContent xmlns:mc="http://schemas.openxmlformats.org/markup-compatibility/2006">
          <mc:Choice Requires="x14">
            <control shapeId="9189" r:id="rId559" name="Check Box 2021">
              <controlPr defaultSize="0" autoFill="0" autoLine="0" autoPict="0">
                <anchor moveWithCells="1">
                  <from>
                    <xdr:col>6</xdr:col>
                    <xdr:colOff>0</xdr:colOff>
                    <xdr:row>32</xdr:row>
                    <xdr:rowOff>2940050</xdr:rowOff>
                  </from>
                  <to>
                    <xdr:col>7</xdr:col>
                    <xdr:colOff>0</xdr:colOff>
                    <xdr:row>33</xdr:row>
                    <xdr:rowOff>0</xdr:rowOff>
                  </to>
                </anchor>
              </controlPr>
            </control>
          </mc:Choice>
        </mc:AlternateContent>
        <mc:AlternateContent xmlns:mc="http://schemas.openxmlformats.org/markup-compatibility/2006">
          <mc:Choice Requires="x14">
            <control shapeId="9190" r:id="rId560" name="Check Box 2022">
              <controlPr defaultSize="0" autoFill="0" autoLine="0" autoPict="0">
                <anchor moveWithCells="1">
                  <from>
                    <xdr:col>6</xdr:col>
                    <xdr:colOff>0</xdr:colOff>
                    <xdr:row>33</xdr:row>
                    <xdr:rowOff>0</xdr:rowOff>
                  </from>
                  <to>
                    <xdr:col>7</xdr:col>
                    <xdr:colOff>0</xdr:colOff>
                    <xdr:row>33</xdr:row>
                    <xdr:rowOff>889000</xdr:rowOff>
                  </to>
                </anchor>
              </controlPr>
            </control>
          </mc:Choice>
        </mc:AlternateContent>
        <mc:AlternateContent xmlns:mc="http://schemas.openxmlformats.org/markup-compatibility/2006">
          <mc:Choice Requires="x14">
            <control shapeId="9191" r:id="rId561" name="Check Box 2023">
              <controlPr defaultSize="0" autoFill="0" autoLine="0" autoPict="0">
                <anchor moveWithCells="1">
                  <from>
                    <xdr:col>6</xdr:col>
                    <xdr:colOff>0</xdr:colOff>
                    <xdr:row>33</xdr:row>
                    <xdr:rowOff>755650</xdr:rowOff>
                  </from>
                  <to>
                    <xdr:col>7</xdr:col>
                    <xdr:colOff>0</xdr:colOff>
                    <xdr:row>33</xdr:row>
                    <xdr:rowOff>1339850</xdr:rowOff>
                  </to>
                </anchor>
              </controlPr>
            </control>
          </mc:Choice>
        </mc:AlternateContent>
        <mc:AlternateContent xmlns:mc="http://schemas.openxmlformats.org/markup-compatibility/2006">
          <mc:Choice Requires="x14">
            <control shapeId="9192" r:id="rId562" name="Check Box 2024">
              <controlPr defaultSize="0" autoFill="0" autoLine="0" autoPict="0">
                <anchor moveWithCells="1">
                  <from>
                    <xdr:col>6</xdr:col>
                    <xdr:colOff>0</xdr:colOff>
                    <xdr:row>33</xdr:row>
                    <xdr:rowOff>1339850</xdr:rowOff>
                  </from>
                  <to>
                    <xdr:col>7</xdr:col>
                    <xdr:colOff>0</xdr:colOff>
                    <xdr:row>33</xdr:row>
                    <xdr:rowOff>1924050</xdr:rowOff>
                  </to>
                </anchor>
              </controlPr>
            </control>
          </mc:Choice>
        </mc:AlternateContent>
        <mc:AlternateContent xmlns:mc="http://schemas.openxmlformats.org/markup-compatibility/2006">
          <mc:Choice Requires="x14">
            <control shapeId="9193" r:id="rId563" name="Check Box 2025">
              <controlPr defaultSize="0" autoFill="0" autoLine="0" autoPict="0">
                <anchor moveWithCells="1">
                  <from>
                    <xdr:col>6</xdr:col>
                    <xdr:colOff>0</xdr:colOff>
                    <xdr:row>33</xdr:row>
                    <xdr:rowOff>1974850</xdr:rowOff>
                  </from>
                  <to>
                    <xdr:col>7</xdr:col>
                    <xdr:colOff>0</xdr:colOff>
                    <xdr:row>33</xdr:row>
                    <xdr:rowOff>2559050</xdr:rowOff>
                  </to>
                </anchor>
              </controlPr>
            </control>
          </mc:Choice>
        </mc:AlternateContent>
        <mc:AlternateContent xmlns:mc="http://schemas.openxmlformats.org/markup-compatibility/2006">
          <mc:Choice Requires="x14">
            <control shapeId="9194" r:id="rId564" name="Check Box 2026">
              <controlPr defaultSize="0" autoFill="0" autoLine="0" autoPict="0">
                <anchor moveWithCells="1">
                  <from>
                    <xdr:col>6</xdr:col>
                    <xdr:colOff>0</xdr:colOff>
                    <xdr:row>33</xdr:row>
                    <xdr:rowOff>2603500</xdr:rowOff>
                  </from>
                  <to>
                    <xdr:col>7</xdr:col>
                    <xdr:colOff>0</xdr:colOff>
                    <xdr:row>33</xdr:row>
                    <xdr:rowOff>3187700</xdr:rowOff>
                  </to>
                </anchor>
              </controlPr>
            </control>
          </mc:Choice>
        </mc:AlternateContent>
        <mc:AlternateContent xmlns:mc="http://schemas.openxmlformats.org/markup-compatibility/2006">
          <mc:Choice Requires="x14">
            <control shapeId="9195" r:id="rId565" name="Check Box 2027">
              <controlPr defaultSize="0" autoFill="0" autoLine="0" autoPict="0">
                <anchor moveWithCells="1">
                  <from>
                    <xdr:col>6</xdr:col>
                    <xdr:colOff>0</xdr:colOff>
                    <xdr:row>33</xdr:row>
                    <xdr:rowOff>3054350</xdr:rowOff>
                  </from>
                  <to>
                    <xdr:col>7</xdr:col>
                    <xdr:colOff>0</xdr:colOff>
                    <xdr:row>34</xdr:row>
                    <xdr:rowOff>0</xdr:rowOff>
                  </to>
                </anchor>
              </controlPr>
            </control>
          </mc:Choice>
        </mc:AlternateContent>
        <mc:AlternateContent xmlns:mc="http://schemas.openxmlformats.org/markup-compatibility/2006">
          <mc:Choice Requires="x14">
            <control shapeId="9232" r:id="rId566" name="Check Box 2064">
              <controlPr defaultSize="0" autoFill="0" autoLine="0" autoPict="0">
                <anchor moveWithCells="1">
                  <from>
                    <xdr:col>6</xdr:col>
                    <xdr:colOff>101600</xdr:colOff>
                    <xdr:row>63</xdr:row>
                    <xdr:rowOff>19050</xdr:rowOff>
                  </from>
                  <to>
                    <xdr:col>6</xdr:col>
                    <xdr:colOff>838200</xdr:colOff>
                    <xdr:row>63</xdr:row>
                    <xdr:rowOff>577850</xdr:rowOff>
                  </to>
                </anchor>
              </controlPr>
            </control>
          </mc:Choice>
        </mc:AlternateContent>
        <mc:AlternateContent xmlns:mc="http://schemas.openxmlformats.org/markup-compatibility/2006">
          <mc:Choice Requires="x14">
            <control shapeId="9233" r:id="rId567" name="Check Box 2065">
              <controlPr defaultSize="0" autoFill="0" autoLine="0" autoPict="0">
                <anchor moveWithCells="1">
                  <from>
                    <xdr:col>6</xdr:col>
                    <xdr:colOff>101600</xdr:colOff>
                    <xdr:row>63</xdr:row>
                    <xdr:rowOff>488950</xdr:rowOff>
                  </from>
                  <to>
                    <xdr:col>6</xdr:col>
                    <xdr:colOff>838200</xdr:colOff>
                    <xdr:row>63</xdr:row>
                    <xdr:rowOff>857250</xdr:rowOff>
                  </to>
                </anchor>
              </controlPr>
            </control>
          </mc:Choice>
        </mc:AlternateContent>
        <mc:AlternateContent xmlns:mc="http://schemas.openxmlformats.org/markup-compatibility/2006">
          <mc:Choice Requires="x14">
            <control shapeId="9234" r:id="rId568" name="Check Box 2066">
              <controlPr defaultSize="0" autoFill="0" autoLine="0" autoPict="0">
                <anchor moveWithCells="1">
                  <from>
                    <xdr:col>6</xdr:col>
                    <xdr:colOff>101600</xdr:colOff>
                    <xdr:row>63</xdr:row>
                    <xdr:rowOff>857250</xdr:rowOff>
                  </from>
                  <to>
                    <xdr:col>6</xdr:col>
                    <xdr:colOff>838200</xdr:colOff>
                    <xdr:row>63</xdr:row>
                    <xdr:rowOff>1225550</xdr:rowOff>
                  </to>
                </anchor>
              </controlPr>
            </control>
          </mc:Choice>
        </mc:AlternateContent>
        <mc:AlternateContent xmlns:mc="http://schemas.openxmlformats.org/markup-compatibility/2006">
          <mc:Choice Requires="x14">
            <control shapeId="9235" r:id="rId569" name="Check Box 2067">
              <controlPr defaultSize="0" autoFill="0" autoLine="0" autoPict="0">
                <anchor moveWithCells="1">
                  <from>
                    <xdr:col>6</xdr:col>
                    <xdr:colOff>101600</xdr:colOff>
                    <xdr:row>63</xdr:row>
                    <xdr:rowOff>1257300</xdr:rowOff>
                  </from>
                  <to>
                    <xdr:col>6</xdr:col>
                    <xdr:colOff>838200</xdr:colOff>
                    <xdr:row>63</xdr:row>
                    <xdr:rowOff>1619250</xdr:rowOff>
                  </to>
                </anchor>
              </controlPr>
            </control>
          </mc:Choice>
        </mc:AlternateContent>
        <mc:AlternateContent xmlns:mc="http://schemas.openxmlformats.org/markup-compatibility/2006">
          <mc:Choice Requires="x14">
            <control shapeId="9236" r:id="rId570" name="Check Box 2068">
              <controlPr defaultSize="0" autoFill="0" autoLine="0" autoPict="0">
                <anchor moveWithCells="1">
                  <from>
                    <xdr:col>6</xdr:col>
                    <xdr:colOff>101600</xdr:colOff>
                    <xdr:row>63</xdr:row>
                    <xdr:rowOff>1651000</xdr:rowOff>
                  </from>
                  <to>
                    <xdr:col>6</xdr:col>
                    <xdr:colOff>838200</xdr:colOff>
                    <xdr:row>63</xdr:row>
                    <xdr:rowOff>2012950</xdr:rowOff>
                  </to>
                </anchor>
              </controlPr>
            </control>
          </mc:Choice>
        </mc:AlternateContent>
        <mc:AlternateContent xmlns:mc="http://schemas.openxmlformats.org/markup-compatibility/2006">
          <mc:Choice Requires="x14">
            <control shapeId="9237" r:id="rId571" name="Check Box 2069">
              <controlPr defaultSize="0" autoFill="0" autoLine="0" autoPict="0">
                <anchor moveWithCells="1">
                  <from>
                    <xdr:col>6</xdr:col>
                    <xdr:colOff>101600</xdr:colOff>
                    <xdr:row>63</xdr:row>
                    <xdr:rowOff>1930400</xdr:rowOff>
                  </from>
                  <to>
                    <xdr:col>6</xdr:col>
                    <xdr:colOff>838200</xdr:colOff>
                    <xdr:row>64</xdr:row>
                    <xdr:rowOff>0</xdr:rowOff>
                  </to>
                </anchor>
              </controlPr>
            </control>
          </mc:Choice>
        </mc:AlternateContent>
        <mc:AlternateContent xmlns:mc="http://schemas.openxmlformats.org/markup-compatibility/2006">
          <mc:Choice Requires="x14">
            <control shapeId="9238" r:id="rId572" name="Check Box 2070">
              <controlPr defaultSize="0" autoFill="0" autoLine="0" autoPict="0">
                <anchor moveWithCells="1">
                  <from>
                    <xdr:col>6</xdr:col>
                    <xdr:colOff>0</xdr:colOff>
                    <xdr:row>68</xdr:row>
                    <xdr:rowOff>0</xdr:rowOff>
                  </from>
                  <to>
                    <xdr:col>7</xdr:col>
                    <xdr:colOff>0</xdr:colOff>
                    <xdr:row>68</xdr:row>
                    <xdr:rowOff>825500</xdr:rowOff>
                  </to>
                </anchor>
              </controlPr>
            </control>
          </mc:Choice>
        </mc:AlternateContent>
        <mc:AlternateContent xmlns:mc="http://schemas.openxmlformats.org/markup-compatibility/2006">
          <mc:Choice Requires="x14">
            <control shapeId="9239" r:id="rId573" name="Check Box 2071">
              <controlPr defaultSize="0" autoFill="0" autoLine="0" autoPict="0">
                <anchor moveWithCells="1">
                  <from>
                    <xdr:col>6</xdr:col>
                    <xdr:colOff>0</xdr:colOff>
                    <xdr:row>68</xdr:row>
                    <xdr:rowOff>698500</xdr:rowOff>
                  </from>
                  <to>
                    <xdr:col>7</xdr:col>
                    <xdr:colOff>0</xdr:colOff>
                    <xdr:row>68</xdr:row>
                    <xdr:rowOff>1238250</xdr:rowOff>
                  </to>
                </anchor>
              </controlPr>
            </control>
          </mc:Choice>
        </mc:AlternateContent>
        <mc:AlternateContent xmlns:mc="http://schemas.openxmlformats.org/markup-compatibility/2006">
          <mc:Choice Requires="x14">
            <control shapeId="9240" r:id="rId574" name="Check Box 2072">
              <controlPr defaultSize="0" autoFill="0" autoLine="0" autoPict="0">
                <anchor moveWithCells="1">
                  <from>
                    <xdr:col>6</xdr:col>
                    <xdr:colOff>0</xdr:colOff>
                    <xdr:row>68</xdr:row>
                    <xdr:rowOff>1238250</xdr:rowOff>
                  </from>
                  <to>
                    <xdr:col>7</xdr:col>
                    <xdr:colOff>0</xdr:colOff>
                    <xdr:row>68</xdr:row>
                    <xdr:rowOff>1778000</xdr:rowOff>
                  </to>
                </anchor>
              </controlPr>
            </control>
          </mc:Choice>
        </mc:AlternateContent>
        <mc:AlternateContent xmlns:mc="http://schemas.openxmlformats.org/markup-compatibility/2006">
          <mc:Choice Requires="x14">
            <control shapeId="9241" r:id="rId575" name="Check Box 2073">
              <controlPr defaultSize="0" autoFill="0" autoLine="0" autoPict="0">
                <anchor moveWithCells="1">
                  <from>
                    <xdr:col>6</xdr:col>
                    <xdr:colOff>0</xdr:colOff>
                    <xdr:row>68</xdr:row>
                    <xdr:rowOff>1828800</xdr:rowOff>
                  </from>
                  <to>
                    <xdr:col>7</xdr:col>
                    <xdr:colOff>0</xdr:colOff>
                    <xdr:row>68</xdr:row>
                    <xdr:rowOff>2368550</xdr:rowOff>
                  </to>
                </anchor>
              </controlPr>
            </control>
          </mc:Choice>
        </mc:AlternateContent>
        <mc:AlternateContent xmlns:mc="http://schemas.openxmlformats.org/markup-compatibility/2006">
          <mc:Choice Requires="x14">
            <control shapeId="9242" r:id="rId576" name="Check Box 2074">
              <controlPr defaultSize="0" autoFill="0" autoLine="0" autoPict="0">
                <anchor moveWithCells="1">
                  <from>
                    <xdr:col>6</xdr:col>
                    <xdr:colOff>0</xdr:colOff>
                    <xdr:row>68</xdr:row>
                    <xdr:rowOff>2413000</xdr:rowOff>
                  </from>
                  <to>
                    <xdr:col>7</xdr:col>
                    <xdr:colOff>0</xdr:colOff>
                    <xdr:row>68</xdr:row>
                    <xdr:rowOff>2952750</xdr:rowOff>
                  </to>
                </anchor>
              </controlPr>
            </control>
          </mc:Choice>
        </mc:AlternateContent>
        <mc:AlternateContent xmlns:mc="http://schemas.openxmlformats.org/markup-compatibility/2006">
          <mc:Choice Requires="x14">
            <control shapeId="9243" r:id="rId577" name="Check Box 2075">
              <controlPr defaultSize="0" autoFill="0" autoLine="0" autoPict="0">
                <anchor moveWithCells="1">
                  <from>
                    <xdr:col>6</xdr:col>
                    <xdr:colOff>0</xdr:colOff>
                    <xdr:row>68</xdr:row>
                    <xdr:rowOff>2825750</xdr:rowOff>
                  </from>
                  <to>
                    <xdr:col>7</xdr:col>
                    <xdr:colOff>0</xdr:colOff>
                    <xdr:row>69</xdr:row>
                    <xdr:rowOff>0</xdr:rowOff>
                  </to>
                </anchor>
              </controlPr>
            </control>
          </mc:Choice>
        </mc:AlternateContent>
        <mc:AlternateContent xmlns:mc="http://schemas.openxmlformats.org/markup-compatibility/2006">
          <mc:Choice Requires="x14">
            <control shapeId="9244" r:id="rId578" name="Check Box 2076">
              <controlPr defaultSize="0" autoFill="0" autoLine="0" autoPict="0">
                <anchor moveWithCells="1">
                  <from>
                    <xdr:col>6</xdr:col>
                    <xdr:colOff>0</xdr:colOff>
                    <xdr:row>67</xdr:row>
                    <xdr:rowOff>0</xdr:rowOff>
                  </from>
                  <to>
                    <xdr:col>7</xdr:col>
                    <xdr:colOff>0</xdr:colOff>
                    <xdr:row>67</xdr:row>
                    <xdr:rowOff>527050</xdr:rowOff>
                  </to>
                </anchor>
              </controlPr>
            </control>
          </mc:Choice>
        </mc:AlternateContent>
        <mc:AlternateContent xmlns:mc="http://schemas.openxmlformats.org/markup-compatibility/2006">
          <mc:Choice Requires="x14">
            <control shapeId="9245" r:id="rId579" name="Check Box 2077">
              <controlPr defaultSize="0" autoFill="0" autoLine="0" autoPict="0">
                <anchor moveWithCells="1">
                  <from>
                    <xdr:col>6</xdr:col>
                    <xdr:colOff>0</xdr:colOff>
                    <xdr:row>67</xdr:row>
                    <xdr:rowOff>444500</xdr:rowOff>
                  </from>
                  <to>
                    <xdr:col>7</xdr:col>
                    <xdr:colOff>0</xdr:colOff>
                    <xdr:row>67</xdr:row>
                    <xdr:rowOff>793750</xdr:rowOff>
                  </to>
                </anchor>
              </controlPr>
            </control>
          </mc:Choice>
        </mc:AlternateContent>
        <mc:AlternateContent xmlns:mc="http://schemas.openxmlformats.org/markup-compatibility/2006">
          <mc:Choice Requires="x14">
            <control shapeId="9246" r:id="rId580" name="Check Box 2078">
              <controlPr defaultSize="0" autoFill="0" autoLine="0" autoPict="0">
                <anchor moveWithCells="1">
                  <from>
                    <xdr:col>6</xdr:col>
                    <xdr:colOff>0</xdr:colOff>
                    <xdr:row>67</xdr:row>
                    <xdr:rowOff>793750</xdr:rowOff>
                  </from>
                  <to>
                    <xdr:col>7</xdr:col>
                    <xdr:colOff>0</xdr:colOff>
                    <xdr:row>67</xdr:row>
                    <xdr:rowOff>1143000</xdr:rowOff>
                  </to>
                </anchor>
              </controlPr>
            </control>
          </mc:Choice>
        </mc:AlternateContent>
        <mc:AlternateContent xmlns:mc="http://schemas.openxmlformats.org/markup-compatibility/2006">
          <mc:Choice Requires="x14">
            <control shapeId="9247" r:id="rId581" name="Check Box 2079">
              <controlPr defaultSize="0" autoFill="0" autoLine="0" autoPict="0">
                <anchor moveWithCells="1">
                  <from>
                    <xdr:col>6</xdr:col>
                    <xdr:colOff>0</xdr:colOff>
                    <xdr:row>67</xdr:row>
                    <xdr:rowOff>1168400</xdr:rowOff>
                  </from>
                  <to>
                    <xdr:col>7</xdr:col>
                    <xdr:colOff>0</xdr:colOff>
                    <xdr:row>67</xdr:row>
                    <xdr:rowOff>1517650</xdr:rowOff>
                  </to>
                </anchor>
              </controlPr>
            </control>
          </mc:Choice>
        </mc:AlternateContent>
        <mc:AlternateContent xmlns:mc="http://schemas.openxmlformats.org/markup-compatibility/2006">
          <mc:Choice Requires="x14">
            <control shapeId="9248" r:id="rId582" name="Check Box 2080">
              <controlPr defaultSize="0" autoFill="0" autoLine="0" autoPict="0">
                <anchor moveWithCells="1">
                  <from>
                    <xdr:col>6</xdr:col>
                    <xdr:colOff>0</xdr:colOff>
                    <xdr:row>67</xdr:row>
                    <xdr:rowOff>1543050</xdr:rowOff>
                  </from>
                  <to>
                    <xdr:col>7</xdr:col>
                    <xdr:colOff>0</xdr:colOff>
                    <xdr:row>67</xdr:row>
                    <xdr:rowOff>1892300</xdr:rowOff>
                  </to>
                </anchor>
              </controlPr>
            </control>
          </mc:Choice>
        </mc:AlternateContent>
        <mc:AlternateContent xmlns:mc="http://schemas.openxmlformats.org/markup-compatibility/2006">
          <mc:Choice Requires="x14">
            <control shapeId="9249" r:id="rId583" name="Check Box 2081">
              <controlPr defaultSize="0" autoFill="0" autoLine="0" autoPict="0">
                <anchor moveWithCells="1">
                  <from>
                    <xdr:col>6</xdr:col>
                    <xdr:colOff>0</xdr:colOff>
                    <xdr:row>67</xdr:row>
                    <xdr:rowOff>1809750</xdr:rowOff>
                  </from>
                  <to>
                    <xdr:col>7</xdr:col>
                    <xdr:colOff>0</xdr:colOff>
                    <xdr:row>68</xdr:row>
                    <xdr:rowOff>0</xdr:rowOff>
                  </to>
                </anchor>
              </controlPr>
            </control>
          </mc:Choice>
        </mc:AlternateContent>
        <mc:AlternateContent xmlns:mc="http://schemas.openxmlformats.org/markup-compatibility/2006">
          <mc:Choice Requires="x14">
            <control shapeId="9250" r:id="rId584" name="Check Box 2082">
              <controlPr defaultSize="0" autoFill="0" autoLine="0" autoPict="0">
                <anchor moveWithCells="1">
                  <from>
                    <xdr:col>6</xdr:col>
                    <xdr:colOff>0</xdr:colOff>
                    <xdr:row>66</xdr:row>
                    <xdr:rowOff>0</xdr:rowOff>
                  </from>
                  <to>
                    <xdr:col>7</xdr:col>
                    <xdr:colOff>0</xdr:colOff>
                    <xdr:row>66</xdr:row>
                    <xdr:rowOff>393700</xdr:rowOff>
                  </to>
                </anchor>
              </controlPr>
            </control>
          </mc:Choice>
        </mc:AlternateContent>
        <mc:AlternateContent xmlns:mc="http://schemas.openxmlformats.org/markup-compatibility/2006">
          <mc:Choice Requires="x14">
            <control shapeId="9251" r:id="rId585" name="Check Box 2083">
              <controlPr defaultSize="0" autoFill="0" autoLine="0" autoPict="0">
                <anchor moveWithCells="1">
                  <from>
                    <xdr:col>6</xdr:col>
                    <xdr:colOff>0</xdr:colOff>
                    <xdr:row>66</xdr:row>
                    <xdr:rowOff>336550</xdr:rowOff>
                  </from>
                  <to>
                    <xdr:col>7</xdr:col>
                    <xdr:colOff>0</xdr:colOff>
                    <xdr:row>66</xdr:row>
                    <xdr:rowOff>596900</xdr:rowOff>
                  </to>
                </anchor>
              </controlPr>
            </control>
          </mc:Choice>
        </mc:AlternateContent>
        <mc:AlternateContent xmlns:mc="http://schemas.openxmlformats.org/markup-compatibility/2006">
          <mc:Choice Requires="x14">
            <control shapeId="9252" r:id="rId586" name="Check Box 2084">
              <controlPr defaultSize="0" autoFill="0" autoLine="0" autoPict="0">
                <anchor moveWithCells="1">
                  <from>
                    <xdr:col>6</xdr:col>
                    <xdr:colOff>0</xdr:colOff>
                    <xdr:row>66</xdr:row>
                    <xdr:rowOff>596900</xdr:rowOff>
                  </from>
                  <to>
                    <xdr:col>7</xdr:col>
                    <xdr:colOff>0</xdr:colOff>
                    <xdr:row>66</xdr:row>
                    <xdr:rowOff>857250</xdr:rowOff>
                  </to>
                </anchor>
              </controlPr>
            </control>
          </mc:Choice>
        </mc:AlternateContent>
        <mc:AlternateContent xmlns:mc="http://schemas.openxmlformats.org/markup-compatibility/2006">
          <mc:Choice Requires="x14">
            <control shapeId="9253" r:id="rId587" name="Check Box 2085">
              <controlPr defaultSize="0" autoFill="0" autoLine="0" autoPict="0">
                <anchor moveWithCells="1">
                  <from>
                    <xdr:col>6</xdr:col>
                    <xdr:colOff>0</xdr:colOff>
                    <xdr:row>66</xdr:row>
                    <xdr:rowOff>876300</xdr:rowOff>
                  </from>
                  <to>
                    <xdr:col>7</xdr:col>
                    <xdr:colOff>0</xdr:colOff>
                    <xdr:row>66</xdr:row>
                    <xdr:rowOff>1136650</xdr:rowOff>
                  </to>
                </anchor>
              </controlPr>
            </control>
          </mc:Choice>
        </mc:AlternateContent>
        <mc:AlternateContent xmlns:mc="http://schemas.openxmlformats.org/markup-compatibility/2006">
          <mc:Choice Requires="x14">
            <control shapeId="9254" r:id="rId588" name="Check Box 2086">
              <controlPr defaultSize="0" autoFill="0" autoLine="0" autoPict="0">
                <anchor moveWithCells="1">
                  <from>
                    <xdr:col>6</xdr:col>
                    <xdr:colOff>0</xdr:colOff>
                    <xdr:row>66</xdr:row>
                    <xdr:rowOff>1162050</xdr:rowOff>
                  </from>
                  <to>
                    <xdr:col>7</xdr:col>
                    <xdr:colOff>0</xdr:colOff>
                    <xdr:row>66</xdr:row>
                    <xdr:rowOff>1422400</xdr:rowOff>
                  </to>
                </anchor>
              </controlPr>
            </control>
          </mc:Choice>
        </mc:AlternateContent>
        <mc:AlternateContent xmlns:mc="http://schemas.openxmlformats.org/markup-compatibility/2006">
          <mc:Choice Requires="x14">
            <control shapeId="9255" r:id="rId589" name="Check Box 2087">
              <controlPr defaultSize="0" autoFill="0" autoLine="0" autoPict="0">
                <anchor moveWithCells="1">
                  <from>
                    <xdr:col>6</xdr:col>
                    <xdr:colOff>0</xdr:colOff>
                    <xdr:row>66</xdr:row>
                    <xdr:rowOff>1358900</xdr:rowOff>
                  </from>
                  <to>
                    <xdr:col>7</xdr:col>
                    <xdr:colOff>0</xdr:colOff>
                    <xdr:row>67</xdr:row>
                    <xdr:rowOff>0</xdr:rowOff>
                  </to>
                </anchor>
              </controlPr>
            </control>
          </mc:Choice>
        </mc:AlternateContent>
        <mc:AlternateContent xmlns:mc="http://schemas.openxmlformats.org/markup-compatibility/2006">
          <mc:Choice Requires="x14">
            <control shapeId="9256" r:id="rId590" name="Check Box 2088">
              <controlPr defaultSize="0" autoFill="0" autoLine="0" autoPict="0">
                <anchor moveWithCells="1">
                  <from>
                    <xdr:col>6</xdr:col>
                    <xdr:colOff>0</xdr:colOff>
                    <xdr:row>64</xdr:row>
                    <xdr:rowOff>12700</xdr:rowOff>
                  </from>
                  <to>
                    <xdr:col>7</xdr:col>
                    <xdr:colOff>0</xdr:colOff>
                    <xdr:row>64</xdr:row>
                    <xdr:rowOff>44450</xdr:rowOff>
                  </to>
                </anchor>
              </controlPr>
            </control>
          </mc:Choice>
        </mc:AlternateContent>
        <mc:AlternateContent xmlns:mc="http://schemas.openxmlformats.org/markup-compatibility/2006">
          <mc:Choice Requires="x14">
            <control shapeId="9257" r:id="rId591" name="Check Box 2089">
              <controlPr defaultSize="0" autoFill="0" autoLine="0" autoPict="0">
                <anchor moveWithCells="1">
                  <from>
                    <xdr:col>6</xdr:col>
                    <xdr:colOff>0</xdr:colOff>
                    <xdr:row>64</xdr:row>
                    <xdr:rowOff>38100</xdr:rowOff>
                  </from>
                  <to>
                    <xdr:col>7</xdr:col>
                    <xdr:colOff>0</xdr:colOff>
                    <xdr:row>64</xdr:row>
                    <xdr:rowOff>57150</xdr:rowOff>
                  </to>
                </anchor>
              </controlPr>
            </control>
          </mc:Choice>
        </mc:AlternateContent>
        <mc:AlternateContent xmlns:mc="http://schemas.openxmlformats.org/markup-compatibility/2006">
          <mc:Choice Requires="x14">
            <control shapeId="9258" r:id="rId592" name="Check Box 2090">
              <controlPr defaultSize="0" autoFill="0" autoLine="0" autoPict="0">
                <anchor moveWithCells="1">
                  <from>
                    <xdr:col>6</xdr:col>
                    <xdr:colOff>0</xdr:colOff>
                    <xdr:row>64</xdr:row>
                    <xdr:rowOff>57150</xdr:rowOff>
                  </from>
                  <to>
                    <xdr:col>7</xdr:col>
                    <xdr:colOff>0</xdr:colOff>
                    <xdr:row>64</xdr:row>
                    <xdr:rowOff>82550</xdr:rowOff>
                  </to>
                </anchor>
              </controlPr>
            </control>
          </mc:Choice>
        </mc:AlternateContent>
        <mc:AlternateContent xmlns:mc="http://schemas.openxmlformats.org/markup-compatibility/2006">
          <mc:Choice Requires="x14">
            <control shapeId="9259" r:id="rId593" name="Check Box 2091">
              <controlPr defaultSize="0" autoFill="0" autoLine="0" autoPict="0">
                <anchor moveWithCells="1">
                  <from>
                    <xdr:col>6</xdr:col>
                    <xdr:colOff>0</xdr:colOff>
                    <xdr:row>64</xdr:row>
                    <xdr:rowOff>82550</xdr:rowOff>
                  </from>
                  <to>
                    <xdr:col>7</xdr:col>
                    <xdr:colOff>0</xdr:colOff>
                    <xdr:row>64</xdr:row>
                    <xdr:rowOff>101600</xdr:rowOff>
                  </to>
                </anchor>
              </controlPr>
            </control>
          </mc:Choice>
        </mc:AlternateContent>
        <mc:AlternateContent xmlns:mc="http://schemas.openxmlformats.org/markup-compatibility/2006">
          <mc:Choice Requires="x14">
            <control shapeId="9260" r:id="rId594" name="Check Box 2092">
              <controlPr defaultSize="0" autoFill="0" autoLine="0" autoPict="0">
                <anchor moveWithCells="1">
                  <from>
                    <xdr:col>6</xdr:col>
                    <xdr:colOff>0</xdr:colOff>
                    <xdr:row>64</xdr:row>
                    <xdr:rowOff>107950</xdr:rowOff>
                  </from>
                  <to>
                    <xdr:col>7</xdr:col>
                    <xdr:colOff>0</xdr:colOff>
                    <xdr:row>64</xdr:row>
                    <xdr:rowOff>127000</xdr:rowOff>
                  </to>
                </anchor>
              </controlPr>
            </control>
          </mc:Choice>
        </mc:AlternateContent>
        <mc:AlternateContent xmlns:mc="http://schemas.openxmlformats.org/markup-compatibility/2006">
          <mc:Choice Requires="x14">
            <control shapeId="9261" r:id="rId595" name="Check Box 2093">
              <controlPr defaultSize="0" autoFill="0" autoLine="0" autoPict="0">
                <anchor moveWithCells="1">
                  <from>
                    <xdr:col>6</xdr:col>
                    <xdr:colOff>0</xdr:colOff>
                    <xdr:row>64</xdr:row>
                    <xdr:rowOff>120650</xdr:rowOff>
                  </from>
                  <to>
                    <xdr:col>7</xdr:col>
                    <xdr:colOff>0</xdr:colOff>
                    <xdr:row>64</xdr:row>
                    <xdr:rowOff>158750</xdr:rowOff>
                  </to>
                </anchor>
              </controlPr>
            </control>
          </mc:Choice>
        </mc:AlternateContent>
        <mc:AlternateContent xmlns:mc="http://schemas.openxmlformats.org/markup-compatibility/2006">
          <mc:Choice Requires="x14">
            <control shapeId="9262" r:id="rId596" name="Check Box 2094">
              <controlPr defaultSize="0" autoFill="0" autoLine="0" autoPict="0">
                <anchor moveWithCells="1">
                  <from>
                    <xdr:col>6</xdr:col>
                    <xdr:colOff>0</xdr:colOff>
                    <xdr:row>65</xdr:row>
                    <xdr:rowOff>0</xdr:rowOff>
                  </from>
                  <to>
                    <xdr:col>7</xdr:col>
                    <xdr:colOff>0</xdr:colOff>
                    <xdr:row>65</xdr:row>
                    <xdr:rowOff>723900</xdr:rowOff>
                  </to>
                </anchor>
              </controlPr>
            </control>
          </mc:Choice>
        </mc:AlternateContent>
        <mc:AlternateContent xmlns:mc="http://schemas.openxmlformats.org/markup-compatibility/2006">
          <mc:Choice Requires="x14">
            <control shapeId="9263" r:id="rId597" name="Check Box 2095">
              <controlPr defaultSize="0" autoFill="0" autoLine="0" autoPict="0">
                <anchor moveWithCells="1">
                  <from>
                    <xdr:col>6</xdr:col>
                    <xdr:colOff>0</xdr:colOff>
                    <xdr:row>65</xdr:row>
                    <xdr:rowOff>615950</xdr:rowOff>
                  </from>
                  <to>
                    <xdr:col>7</xdr:col>
                    <xdr:colOff>0</xdr:colOff>
                    <xdr:row>65</xdr:row>
                    <xdr:rowOff>1092200</xdr:rowOff>
                  </to>
                </anchor>
              </controlPr>
            </control>
          </mc:Choice>
        </mc:AlternateContent>
        <mc:AlternateContent xmlns:mc="http://schemas.openxmlformats.org/markup-compatibility/2006">
          <mc:Choice Requires="x14">
            <control shapeId="9264" r:id="rId598" name="Check Box 2096">
              <controlPr defaultSize="0" autoFill="0" autoLine="0" autoPict="0">
                <anchor moveWithCells="1">
                  <from>
                    <xdr:col>6</xdr:col>
                    <xdr:colOff>0</xdr:colOff>
                    <xdr:row>65</xdr:row>
                    <xdr:rowOff>1092200</xdr:rowOff>
                  </from>
                  <to>
                    <xdr:col>7</xdr:col>
                    <xdr:colOff>0</xdr:colOff>
                    <xdr:row>65</xdr:row>
                    <xdr:rowOff>1568450</xdr:rowOff>
                  </to>
                </anchor>
              </controlPr>
            </control>
          </mc:Choice>
        </mc:AlternateContent>
        <mc:AlternateContent xmlns:mc="http://schemas.openxmlformats.org/markup-compatibility/2006">
          <mc:Choice Requires="x14">
            <control shapeId="9265" r:id="rId599" name="Check Box 2097">
              <controlPr defaultSize="0" autoFill="0" autoLine="0" autoPict="0">
                <anchor moveWithCells="1">
                  <from>
                    <xdr:col>6</xdr:col>
                    <xdr:colOff>0</xdr:colOff>
                    <xdr:row>65</xdr:row>
                    <xdr:rowOff>1612900</xdr:rowOff>
                  </from>
                  <to>
                    <xdr:col>7</xdr:col>
                    <xdr:colOff>0</xdr:colOff>
                    <xdr:row>65</xdr:row>
                    <xdr:rowOff>2089150</xdr:rowOff>
                  </to>
                </anchor>
              </controlPr>
            </control>
          </mc:Choice>
        </mc:AlternateContent>
        <mc:AlternateContent xmlns:mc="http://schemas.openxmlformats.org/markup-compatibility/2006">
          <mc:Choice Requires="x14">
            <control shapeId="9266" r:id="rId600" name="Check Box 2098">
              <controlPr defaultSize="0" autoFill="0" autoLine="0" autoPict="0">
                <anchor moveWithCells="1">
                  <from>
                    <xdr:col>6</xdr:col>
                    <xdr:colOff>0</xdr:colOff>
                    <xdr:row>65</xdr:row>
                    <xdr:rowOff>2120900</xdr:rowOff>
                  </from>
                  <to>
                    <xdr:col>7</xdr:col>
                    <xdr:colOff>0</xdr:colOff>
                    <xdr:row>65</xdr:row>
                    <xdr:rowOff>2603500</xdr:rowOff>
                  </to>
                </anchor>
              </controlPr>
            </control>
          </mc:Choice>
        </mc:AlternateContent>
        <mc:AlternateContent xmlns:mc="http://schemas.openxmlformats.org/markup-compatibility/2006">
          <mc:Choice Requires="x14">
            <control shapeId="9267" r:id="rId601" name="Check Box 2099">
              <controlPr defaultSize="0" autoFill="0" autoLine="0" autoPict="0">
                <anchor moveWithCells="1">
                  <from>
                    <xdr:col>6</xdr:col>
                    <xdr:colOff>0</xdr:colOff>
                    <xdr:row>65</xdr:row>
                    <xdr:rowOff>2489200</xdr:rowOff>
                  </from>
                  <to>
                    <xdr:col>7</xdr:col>
                    <xdr:colOff>0</xdr:colOff>
                    <xdr:row>66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5">
        <x14:dataValidation type="list" allowBlank="1" showInputMessage="1" showErrorMessage="1">
          <x14:formula1>
            <xm:f>SPM_MenuItems!$C$3:$C$22</xm:f>
          </x14:formula1>
          <xm:sqref>N19 N70:N209</xm:sqref>
        </x14:dataValidation>
        <x14:dataValidation type="list" allowBlank="1" showInputMessage="1" showErrorMessage="1">
          <x14:formula1>
            <xm:f>SELECTIONS!$C$2:$C$5</xm:f>
          </x14:formula1>
          <xm:sqref>U70:U209</xm:sqref>
        </x14:dataValidation>
        <x14:dataValidation type="list" allowBlank="1" showInputMessage="1" showErrorMessage="1">
          <x14:formula1>
            <xm:f>SELECTIONS!$B$2:$B$5</xm:f>
          </x14:formula1>
          <xm:sqref>E4:E12 E70:E209</xm:sqref>
        </x14:dataValidation>
        <x14:dataValidation type="list" allowBlank="1" showInputMessage="1" showErrorMessage="1">
          <x14:formula1>
            <xm:f>SELECTIONS!$E$2:$E$6</xm:f>
          </x14:formula1>
          <xm:sqref>I19 I4:I12 I70:I209</xm:sqref>
        </x14:dataValidation>
        <x14:dataValidation type="list" allowBlank="1" showInputMessage="1" showErrorMessage="1">
          <x14:formula1>
            <xm:f>'\\NAS-CP1B\data\Users\AlejandrorV\AppData\Local\Microsoft\Windows\Temporary Internet Files\Content.Outlook\7TFVOHUS\Other CV Staff\[LGP Reporting 2016.xlsx]SELECTIONS'!#REF!</xm:f>
          </x14:formula1>
          <xm:sqref>U4:U9</xm:sqref>
        </x14:dataValidation>
        <x14:dataValidation type="list" allowBlank="1" showInputMessage="1" showErrorMessage="1">
          <x14:formula1>
            <xm:f>'\\NAS-CP1B\data\Users\AlejandrorV\AppData\Local\Microsoft\Windows\Temporary Internet Files\Content.Outlook\7TFVOHUS\Other CV Staff\[LGP Reporting 2016.xlsx]SPM_MenuItems'!#REF!</xm:f>
          </x14:formula1>
          <xm:sqref>N4:N9</xm:sqref>
        </x14:dataValidation>
        <x14:dataValidation type="list" allowBlank="1" showInputMessage="1" showErrorMessage="1">
          <x14:formula1>
            <xm:f>'https://cwc.sdcounty.ca.gov/sites/CSG/DGS/Projects/Energy/Strategic Energy Plan/CPUC Asks/Bryce SP template/[PGE Strategic Plan Menu Report Template.xlsx]SELECTIONS'!#REF!</xm:f>
          </x14:formula1>
          <xm:sqref>U10:U11 U19:U21 E19:E21 I20:I21</xm:sqref>
        </x14:dataValidation>
        <x14:dataValidation type="list" allowBlank="1" showInputMessage="1" showErrorMessage="1">
          <x14:formula1>
            <xm:f>'https://cwc.sdcounty.ca.gov/sites/CSG/DGS/Projects/Energy/Strategic Energy Plan/CPUC Asks/Bryce SP template/[PGE Strategic Plan Menu Report Template.xlsx]SPM_MenuItems'!#REF!</xm:f>
          </x14:formula1>
          <xm:sqref>N10:N12 N20:N21</xm:sqref>
        </x14:dataValidation>
        <x14:dataValidation type="list" allowBlank="1" showInputMessage="1" showErrorMessage="1">
          <x14:formula1>
            <xm:f>'\\NAS-CP1B\data\MKTG\SHARE\Shared\SDG&amp;E EE PARTNERSHIPS\NON RECORD\2017\ALL LGP IP\REPORTS\Strategic Plan Menu Updates\March\[Copy of SP Template_CV_March_17_DRAFT.xlsx]SELECTIONS'!#REF!</xm:f>
          </x14:formula1>
          <xm:sqref>I13:I18 U13:U18 E13:E18</xm:sqref>
        </x14:dataValidation>
        <x14:dataValidation type="list" allowBlank="1" showInputMessage="1" showErrorMessage="1">
          <x14:formula1>
            <xm:f>'\\NAS-CP1B\data\MKTG\SHARE\Shared\SDG&amp;E EE PARTNERSHIPS\NON RECORD\2017\ALL LGP IP\REPORTS\Strategic Plan Menu Updates\March\[Copy of SP Template_CV_March_17_DRAFT.xlsx]SPM_MenuItems'!#REF!</xm:f>
          </x14:formula1>
          <xm:sqref>N13:N18</xm:sqref>
        </x14:dataValidation>
        <x14:dataValidation type="list" allowBlank="1" showInputMessage="1" showErrorMessage="1">
          <x14:formula1>
            <xm:f>'C:\Users\CINanson\AppData\Local\Microsoft\Windows\Temporary Internet Files\Content.Outlook\FUXAA3M1\[City of San Diego FINAL_Revised SP Template_100616 (2).xlsx]SPM_MenuItems'!#REF!</xm:f>
          </x14:formula1>
          <xm:sqref>N22:N25</xm:sqref>
        </x14:dataValidation>
        <x14:dataValidation type="list" allowBlank="1" showInputMessage="1" showErrorMessage="1">
          <x14:formula1>
            <xm:f>'C:\Users\CINanson\AppData\Local\Microsoft\Windows\Temporary Internet Files\Content.Outlook\FUXAA3M1\[City of San Diego FINAL_Revised SP Template_100616 (2).xlsx]SELECTIONS'!#REF!</xm:f>
          </x14:formula1>
          <xm:sqref>I22:I25 E22:E25</xm:sqref>
        </x14:dataValidation>
        <x14:dataValidation type="list" allowBlank="1" showInputMessage="1" showErrorMessage="1">
          <x14:formula1>
            <xm:f>'C:\Users\nadachi\AppData\Local\Microsoft\Windows\Temporary Internet Files\Content.Outlook\TH58SNOH\Other CV Staff\[LGP Reporting 2016.xlsx]SELECTIONS'!#REF!</xm:f>
          </x14:formula1>
          <xm:sqref>U22:U25</xm:sqref>
        </x14:dataValidation>
        <x14:dataValidation type="list" allowBlank="1" showInputMessage="1" showErrorMessage="1">
          <x14:formula1>
            <xm:f>'C:\Users\sfreed\AppData\Local\Microsoft\Windows\Temporary Internet Files\Content.Outlook\8N6QUF24\[FINAL_Revised SP Template_090116_DPR.xlsx]SELECTIONS'!#REF!</xm:f>
          </x14:formula1>
          <xm:sqref>I35:I36 U35:U36 E35:E36</xm:sqref>
        </x14:dataValidation>
        <x14:dataValidation type="list" allowBlank="1" showInputMessage="1" showErrorMessage="1">
          <x14:formula1>
            <xm:f>'C:\Users\sfreed\AppData\Local\Microsoft\Windows\Temporary Internet Files\Content.Outlook\8N6QUF24\[FINAL_Revised SP Template_090116_DPR.xlsx]SPM_MenuItems'!#REF!</xm:f>
          </x14:formula1>
          <xm:sqref>N35:O36</xm:sqref>
        </x14:dataValidation>
        <x14:dataValidation type="list" allowBlank="1" showInputMessage="1" showErrorMessage="1">
          <x14:formula1>
            <xm:f>'C:\Users\CBartol2\AppData\Local\Microsoft\Windows\Temporary Internet Files\Content.Outlook\3PVOROGH\[2017-02-22 Strategic Plan Menu_PDS.xlsx]SPM_MenuItems'!#REF!</xm:f>
          </x14:formula1>
          <xm:sqref>N30:N34</xm:sqref>
        </x14:dataValidation>
        <x14:dataValidation type="list" allowBlank="1" showInputMessage="1" showErrorMessage="1">
          <x14:formula1>
            <xm:f>'C:\Users\CBartol2\AppData\Local\Microsoft\Windows\Temporary Internet Files\Content.Outlook\3PVOROGH\[2017-02-22 Strategic Plan Menu_PDS.xlsx]SELECTIONS'!#REF!</xm:f>
          </x14:formula1>
          <xm:sqref>I30:I34 U30:U33 E30:E34</xm:sqref>
        </x14:dataValidation>
        <x14:dataValidation type="list" allowBlank="1" showInputMessage="1" showErrorMessage="1">
          <x14:formula1>
            <xm:f>'\\NAS-CP1B\data\MKTG\SHARE\Shared\SDG&amp;E EE PARTNERSHIPS\NON RECORD\2017\ALL LGP IP\REPORTS\Strategic Plan Menu Updates\March\[SDGE_3274_CoSD_SPMU_Q3-Q4 2017.xlsx]SELECTIONS'!#REF!</xm:f>
          </x14:formula1>
          <xm:sqref>I26:I29</xm:sqref>
        </x14:dataValidation>
        <x14:dataValidation type="list" allowBlank="1" showInputMessage="1" showErrorMessage="1">
          <x14:formula1>
            <xm:f>'\\NAS-CP1B\data\MKTG\SHARE\Shared\SDG&amp;E EE PARTNERSHIPS\NON RECORD\2017\ALL LGP IP\REPORTS\Strategic Plan Menu Updates\March\[SDGE_3274_CoSD_SPMU_Q3-Q4 2017.xlsx]SELECTIONS'!#REF!</xm:f>
          </x14:formula1>
          <xm:sqref>E26:E29</xm:sqref>
        </x14:dataValidation>
        <x14:dataValidation type="list" allowBlank="1" showInputMessage="1" showErrorMessage="1">
          <x14:formula1>
            <xm:f>'\\NAS-CP1B\data\MKTG\SHARE\Shared\SDG&amp;E EE PARTNERSHIPS\NON RECORD\2017\ALL LGP IP\REPORTS\Strategic Plan Menu Updates\March\[SDGE_3274_CoSD_SPMU_Q3-Q4 2017.xlsx]SELECTIONS'!#REF!</xm:f>
          </x14:formula1>
          <xm:sqref>U26:U29</xm:sqref>
        </x14:dataValidation>
        <x14:dataValidation type="list" allowBlank="1" showInputMessage="1" showErrorMessage="1">
          <x14:formula1>
            <xm:f>'\\NAS-CP1B\data\MKTG\SHARE\Shared\SDG&amp;E EE PARTNERSHIPS\NON RECORD\2017\ALL LGP IP\REPORTS\Strategic Plan Menu Updates\March\[SDGE_3274_CoSD_SPMU_Q3-Q4 2017.xlsx]SPM_MenuItems'!#REF!</xm:f>
          </x14:formula1>
          <xm:sqref>N26:N29</xm:sqref>
        </x14:dataValidation>
        <x14:dataValidation type="list" allowBlank="1" showInputMessage="1" showErrorMessage="1">
          <x14:formula1>
            <xm:f>'\\NAS-CP1B\data\MKTG\SHARE\Shared\SDG&amp;E EE PARTNERSHIPS\NON RECORD\2017\ALL LGP IP\REPORTS\Strategic Plan Menu Updates\March\[SDGE_3275_POSD_SPMU_Q3-Q4 2016.xlsx]SELECTIONS'!#REF!</xm:f>
          </x14:formula1>
          <xm:sqref>I37:I55</xm:sqref>
        </x14:dataValidation>
        <x14:dataValidation type="list" allowBlank="1" showInputMessage="1" showErrorMessage="1">
          <x14:formula1>
            <xm:f>'\\NAS-CP1B\data\MKTG\SHARE\Shared\SDG&amp;E EE PARTNERSHIPS\NON RECORD\2017\ALL LGP IP\REPORTS\Strategic Plan Menu Updates\March\[SDGE_3275_POSD_SPMU_Q3-Q4 2016.xlsx]SELECTIONS'!#REF!</xm:f>
          </x14:formula1>
          <xm:sqref>E37:E55</xm:sqref>
        </x14:dataValidation>
        <x14:dataValidation type="list" allowBlank="1" showInputMessage="1" showErrorMessage="1">
          <x14:formula1>
            <xm:f>'\\NAS-CP1B\data\MKTG\SHARE\Shared\SDG&amp;E EE PARTNERSHIPS\NON RECORD\2017\ALL LGP IP\REPORTS\Strategic Plan Menu Updates\March\[SDGE_3275_POSD_SPMU_Q3-Q4 2016.xlsx]SELECTIONS'!#REF!</xm:f>
          </x14:formula1>
          <xm:sqref>U37:U55</xm:sqref>
        </x14:dataValidation>
        <x14:dataValidation type="list" allowBlank="1" showInputMessage="1" showErrorMessage="1">
          <x14:formula1>
            <xm:f>'\\NAS-CP1B\data\MKTG\SHARE\Shared\SDG&amp;E EE PARTNERSHIPS\NON RECORD\2017\ALL LGP IP\REPORTS\Strategic Plan Menu Updates\March\[SDGE_3275_POSD_SPMU_Q3-Q4 2016.xlsx]SPM_MenuItems'!#REF!</xm:f>
          </x14:formula1>
          <xm:sqref>O49:O55 O38:O45 N37:N55</xm:sqref>
        </x14:dataValidation>
        <x14:dataValidation type="list" allowBlank="1" showInputMessage="1" showErrorMessage="1">
          <x14:formula1>
            <xm:f>'\\NAS-CP1B\data\MKTG\SHARE\Shared\SDG&amp;E EE PARTNERSHIPS\NON RECORD\2017\ALL LGP IP\REPORTS\Strategic Plan Menu Updates\March\[SDGE_3276_SANDAG_SPMU_Q3-Q4 2017.xlsx]SELECTIONS'!#REF!</xm:f>
          </x14:formula1>
          <xm:sqref>I56:I63</xm:sqref>
        </x14:dataValidation>
        <x14:dataValidation type="list" allowBlank="1" showInputMessage="1" showErrorMessage="1">
          <x14:formula1>
            <xm:f>'\\NAS-CP1B\data\MKTG\SHARE\Shared\SDG&amp;E EE PARTNERSHIPS\NON RECORD\2017\ALL LGP IP\REPORTS\Strategic Plan Menu Updates\March\[SDGE_3276_SANDAG_SPMU_Q3-Q4 2017.xlsx]SELECTIONS'!#REF!</xm:f>
          </x14:formula1>
          <xm:sqref>E56:E63</xm:sqref>
        </x14:dataValidation>
        <x14:dataValidation type="list" allowBlank="1" showInputMessage="1" showErrorMessage="1">
          <x14:formula1>
            <xm:f>'\\NAS-CP1B\data\MKTG\SHARE\Shared\SDG&amp;E EE PARTNERSHIPS\NON RECORD\2017\ALL LGP IP\REPORTS\Strategic Plan Menu Updates\March\[SDGE_3276_SANDAG_SPMU_Q3-Q4 2017.xlsx]SELECTIONS'!#REF!</xm:f>
          </x14:formula1>
          <xm:sqref>U56:U63</xm:sqref>
        </x14:dataValidation>
        <x14:dataValidation type="list" allowBlank="1" showInputMessage="1" showErrorMessage="1">
          <x14:formula1>
            <xm:f>'\\NAS-CP1B\data\MKTG\SHARE\Shared\SDG&amp;E EE PARTNERSHIPS\NON RECORD\2017\ALL LGP IP\REPORTS\Strategic Plan Menu Updates\March\[SDGE_3276_SANDAG_SPMU_Q3-Q4 2017.xlsx]SPM_MenuItems'!#REF!</xm:f>
          </x14:formula1>
          <xm:sqref>N56:N63</xm:sqref>
        </x14:dataValidation>
        <x14:dataValidation type="list" allowBlank="1" showInputMessage="1" showErrorMessage="1">
          <x14:formula1>
            <xm:f>'\\NAS-CP1B\data\MKTG\SHARE\Shared\SDG&amp;E EE PARTNERSHIPS\NON RECORD\2017\ALL LGP IP\REPORTS\Strategic Plan Menu Updates\March\[SP for SDREP Q3 and Q4_FINAL.xlsx]SELECTIONS'!#REF!</xm:f>
          </x14:formula1>
          <xm:sqref>U64:U68</xm:sqref>
        </x14:dataValidation>
        <x14:dataValidation type="list" allowBlank="1" showInputMessage="1" showErrorMessage="1">
          <x14:formula1>
            <xm:f>'C:\Users\coryd\AppData\Local\Microsoft\Windows\Temporary Internet Files\Content.Outlook\547UR5LC\[FINAL_Revised SP_SDRCC_9.27.16.xlsx]SPM_MenuItems'!#REF!</xm:f>
          </x14:formula1>
          <xm:sqref>N69</xm:sqref>
        </x14:dataValidation>
        <x14:dataValidation type="list" allowBlank="1" showInputMessage="1" showErrorMessage="1">
          <x14:formula1>
            <xm:f>'C:\Users\coryd\AppData\Local\Microsoft\Windows\Temporary Internet Files\Content.Outlook\547UR5LC\[FINAL_Revised SP_SDRCC_9.27.16.xlsx]SELECTIONS'!#REF!</xm:f>
          </x14:formula1>
          <xm:sqref>I69 U69 E69</xm:sqref>
        </x14:dataValidation>
        <x14:dataValidation type="list" allowBlank="1" showInputMessage="1" showErrorMessage="1">
          <x14:formula1>
            <xm:f>'\\NAS-CP1B\data\MKTG\SHARE\Shared\SDG&amp;E EE PARTNERSHIPS\NON RECORD\2017\ALL LGP IP\REPORTS\Strategic Plan Menu Updates\March\[SP for SDREP Q3 and Q4_FINAL.xlsx]SELECTIONS'!#REF!</xm:f>
          </x14:formula1>
          <xm:sqref>I64:I68</xm:sqref>
        </x14:dataValidation>
        <x14:dataValidation type="list" allowBlank="1" showInputMessage="1" showErrorMessage="1">
          <x14:formula1>
            <xm:f>'\\NAS-CP1B\data\MKTG\SHARE\Shared\SDG&amp;E EE PARTNERSHIPS\NON RECORD\2017\ALL LGP IP\REPORTS\Strategic Plan Menu Updates\March\[SP for SDREP Q3 and Q4_FINAL.xlsx]SELECTIONS'!#REF!</xm:f>
          </x14:formula1>
          <xm:sqref>E64:E67</xm:sqref>
        </x14:dataValidation>
        <x14:dataValidation type="list" allowBlank="1" showInputMessage="1" showErrorMessage="1">
          <x14:formula1>
            <xm:f>'\\NAS-CP1B\data\MKTG\SHARE\Shared\SDG&amp;E EE PARTNERSHIPS\NON RECORD\2017\ALL LGP IP\REPORTS\Strategic Plan Menu Updates\March\[SP for SDREP Q3 and Q4_FINAL.xlsx]SPM_MenuItems'!#REF!</xm:f>
          </x14:formula1>
          <xm:sqref>N64:N68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showGridLines="0" topLeftCell="A10" zoomScale="85" workbookViewId="0">
      <selection activeCell="C12" sqref="C12"/>
    </sheetView>
  </sheetViews>
  <sheetFormatPr defaultColWidth="9.26953125" defaultRowHeight="12.5" x14ac:dyDescent="0.25"/>
  <cols>
    <col min="1" max="1" width="29.7265625" style="1" customWidth="1"/>
    <col min="2" max="3" width="39.7265625" style="1" customWidth="1"/>
    <col min="4" max="4" width="49.26953125" style="1" customWidth="1"/>
    <col min="5" max="5" width="44.7265625" style="9" customWidth="1"/>
    <col min="6" max="6" width="72.453125" style="1" customWidth="1"/>
    <col min="7" max="16384" width="9.26953125" style="1"/>
  </cols>
  <sheetData>
    <row r="1" spans="1:5" s="10" customFormat="1" ht="27.75" customHeight="1" thickBot="1" x14ac:dyDescent="0.3">
      <c r="A1" s="6" t="s">
        <v>3</v>
      </c>
      <c r="B1" s="6" t="s">
        <v>34</v>
      </c>
      <c r="C1" s="22" t="s">
        <v>44</v>
      </c>
      <c r="D1" s="6" t="s">
        <v>43</v>
      </c>
      <c r="E1" s="27" t="s">
        <v>2</v>
      </c>
    </row>
    <row r="2" spans="1:5" s="7" customFormat="1" ht="27.75" customHeight="1" x14ac:dyDescent="0.25">
      <c r="A2" s="8"/>
      <c r="B2" s="14"/>
      <c r="C2" s="23"/>
      <c r="D2" s="19"/>
      <c r="E2" s="28"/>
    </row>
    <row r="3" spans="1:5" ht="98" x14ac:dyDescent="0.25">
      <c r="A3" s="4" t="s">
        <v>33</v>
      </c>
      <c r="B3" s="15" t="s">
        <v>32</v>
      </c>
      <c r="C3" s="24" t="s">
        <v>45</v>
      </c>
      <c r="D3" s="20" t="s">
        <v>31</v>
      </c>
      <c r="E3" s="29" t="s">
        <v>35</v>
      </c>
    </row>
    <row r="4" spans="1:5" ht="42" x14ac:dyDescent="0.25">
      <c r="A4" s="4"/>
      <c r="B4" s="15"/>
      <c r="C4" s="24" t="s">
        <v>46</v>
      </c>
      <c r="D4" s="20" t="s">
        <v>30</v>
      </c>
      <c r="E4" s="29" t="s">
        <v>36</v>
      </c>
    </row>
    <row r="5" spans="1:5" ht="42" x14ac:dyDescent="0.25">
      <c r="A5" s="4"/>
      <c r="B5" s="15"/>
      <c r="C5" s="24" t="s">
        <v>47</v>
      </c>
      <c r="D5" s="20" t="s">
        <v>29</v>
      </c>
      <c r="E5" s="29" t="s">
        <v>37</v>
      </c>
    </row>
    <row r="6" spans="1:5" ht="42" x14ac:dyDescent="0.25">
      <c r="A6" s="4"/>
      <c r="B6" s="15"/>
      <c r="C6" s="24" t="s">
        <v>48</v>
      </c>
      <c r="D6" s="20" t="s">
        <v>28</v>
      </c>
      <c r="E6" s="29" t="s">
        <v>38</v>
      </c>
    </row>
    <row r="7" spans="1:5" ht="70" x14ac:dyDescent="0.25">
      <c r="A7" s="4"/>
      <c r="B7" s="15"/>
      <c r="C7" s="24" t="s">
        <v>49</v>
      </c>
      <c r="D7" s="20" t="s">
        <v>27</v>
      </c>
      <c r="E7" s="29" t="s">
        <v>72</v>
      </c>
    </row>
    <row r="8" spans="1:5" ht="70.5" thickBot="1" x14ac:dyDescent="0.3">
      <c r="A8" s="4"/>
      <c r="B8" s="16"/>
      <c r="C8" s="25" t="s">
        <v>50</v>
      </c>
      <c r="D8" s="21" t="s">
        <v>26</v>
      </c>
      <c r="E8" s="30" t="s">
        <v>39</v>
      </c>
    </row>
    <row r="9" spans="1:5" ht="56.5" thickBot="1" x14ac:dyDescent="0.3">
      <c r="A9" s="3"/>
      <c r="B9" s="18" t="s">
        <v>25</v>
      </c>
      <c r="C9" s="16" t="s">
        <v>51</v>
      </c>
      <c r="D9" s="3" t="s">
        <v>24</v>
      </c>
      <c r="E9" s="31" t="s">
        <v>39</v>
      </c>
    </row>
    <row r="10" spans="1:5" ht="70" x14ac:dyDescent="0.25">
      <c r="A10" s="5" t="s">
        <v>23</v>
      </c>
      <c r="B10" s="17" t="s">
        <v>22</v>
      </c>
      <c r="C10" s="26" t="s">
        <v>71</v>
      </c>
      <c r="D10" s="35" t="s">
        <v>21</v>
      </c>
      <c r="E10" s="32" t="s">
        <v>74</v>
      </c>
    </row>
    <row r="11" spans="1:5" ht="28.5" thickBot="1" x14ac:dyDescent="0.3">
      <c r="A11" s="3"/>
      <c r="B11" s="16"/>
      <c r="C11" s="25" t="s">
        <v>52</v>
      </c>
      <c r="D11" s="21" t="s">
        <v>20</v>
      </c>
      <c r="E11" s="30" t="s">
        <v>39</v>
      </c>
    </row>
    <row r="12" spans="1:5" ht="56.25" customHeight="1" x14ac:dyDescent="0.25">
      <c r="A12" s="5" t="s">
        <v>19</v>
      </c>
      <c r="B12" s="17" t="s">
        <v>18</v>
      </c>
      <c r="C12" s="26" t="s">
        <v>59</v>
      </c>
      <c r="D12" s="35" t="s">
        <v>17</v>
      </c>
      <c r="E12" s="32" t="s">
        <v>70</v>
      </c>
    </row>
    <row r="13" spans="1:5" ht="42.5" thickBot="1" x14ac:dyDescent="0.3">
      <c r="A13" s="4"/>
      <c r="B13" s="16"/>
      <c r="C13" s="25" t="s">
        <v>60</v>
      </c>
      <c r="D13" s="21" t="s">
        <v>16</v>
      </c>
      <c r="E13" s="33" t="s">
        <v>69</v>
      </c>
    </row>
    <row r="14" spans="1:5" ht="84" x14ac:dyDescent="0.25">
      <c r="A14" s="4"/>
      <c r="B14" s="17" t="s">
        <v>15</v>
      </c>
      <c r="C14" s="26" t="s">
        <v>61</v>
      </c>
      <c r="D14" s="35" t="s">
        <v>14</v>
      </c>
      <c r="E14" s="32" t="s">
        <v>68</v>
      </c>
    </row>
    <row r="15" spans="1:5" ht="42" x14ac:dyDescent="0.25">
      <c r="A15" s="4"/>
      <c r="B15" s="15"/>
      <c r="C15" s="24" t="s">
        <v>62</v>
      </c>
      <c r="D15" s="20" t="s">
        <v>13</v>
      </c>
      <c r="E15" s="29" t="s">
        <v>67</v>
      </c>
    </row>
    <row r="16" spans="1:5" ht="28" x14ac:dyDescent="0.25">
      <c r="A16" s="4"/>
      <c r="B16" s="15"/>
      <c r="C16" s="24" t="s">
        <v>63</v>
      </c>
      <c r="D16" s="20" t="s">
        <v>12</v>
      </c>
      <c r="E16" s="29" t="s">
        <v>66</v>
      </c>
    </row>
    <row r="17" spans="1:5" ht="28.5" thickBot="1" x14ac:dyDescent="0.3">
      <c r="A17" s="3"/>
      <c r="B17" s="16"/>
      <c r="C17" s="25" t="s">
        <v>64</v>
      </c>
      <c r="D17" s="21" t="s">
        <v>11</v>
      </c>
      <c r="E17" s="33" t="s">
        <v>65</v>
      </c>
    </row>
    <row r="18" spans="1:5" ht="98" x14ac:dyDescent="0.25">
      <c r="A18" s="5" t="s">
        <v>10</v>
      </c>
      <c r="B18" s="17" t="s">
        <v>9</v>
      </c>
      <c r="C18" s="26" t="s">
        <v>53</v>
      </c>
      <c r="D18" s="35" t="s">
        <v>8</v>
      </c>
      <c r="E18" s="32" t="s">
        <v>40</v>
      </c>
    </row>
    <row r="19" spans="1:5" ht="28" x14ac:dyDescent="0.25">
      <c r="A19" s="4"/>
      <c r="B19" s="15"/>
      <c r="C19" s="24" t="s">
        <v>54</v>
      </c>
      <c r="D19" s="20" t="s">
        <v>7</v>
      </c>
      <c r="E19" s="29" t="s">
        <v>41</v>
      </c>
    </row>
    <row r="20" spans="1:5" ht="42" x14ac:dyDescent="0.25">
      <c r="A20" s="4"/>
      <c r="B20" s="15"/>
      <c r="C20" s="24" t="s">
        <v>55</v>
      </c>
      <c r="D20" s="20" t="s">
        <v>6</v>
      </c>
      <c r="E20" s="29" t="s">
        <v>42</v>
      </c>
    </row>
    <row r="21" spans="1:5" ht="42.5" thickBot="1" x14ac:dyDescent="0.3">
      <c r="A21" s="3"/>
      <c r="B21" s="16"/>
      <c r="C21" s="25" t="s">
        <v>56</v>
      </c>
      <c r="D21" s="21" t="s">
        <v>5</v>
      </c>
      <c r="E21" s="33" t="s">
        <v>57</v>
      </c>
    </row>
    <row r="22" spans="1:5" ht="42.5" thickBot="1" x14ac:dyDescent="0.3">
      <c r="A22" s="2" t="s">
        <v>4</v>
      </c>
      <c r="B22" s="2"/>
      <c r="C22" s="16" t="s">
        <v>58</v>
      </c>
      <c r="D22" s="3" t="s">
        <v>4</v>
      </c>
      <c r="E22" s="34" t="s">
        <v>39</v>
      </c>
    </row>
    <row r="23" spans="1:5" ht="12.75" customHeight="1" x14ac:dyDescent="0.25"/>
    <row r="24" spans="1:5" ht="22.5" customHeight="1" x14ac:dyDescent="0.25"/>
    <row r="25" spans="1:5" ht="12.75" customHeight="1" x14ac:dyDescent="0.25"/>
    <row r="26" spans="1:5" ht="13.5" customHeight="1" x14ac:dyDescent="0.25"/>
    <row r="27" spans="1:5" ht="12.75" customHeight="1" x14ac:dyDescent="0.25"/>
    <row r="28" spans="1:5" ht="13.5" customHeight="1" x14ac:dyDescent="0.25"/>
    <row r="29" spans="1:5" ht="12.75" customHeight="1" x14ac:dyDescent="0.25"/>
    <row r="30" spans="1:5" ht="24.75" customHeight="1" x14ac:dyDescent="0.25"/>
    <row r="31" spans="1:5" ht="12.75" customHeight="1" x14ac:dyDescent="0.25"/>
    <row r="32" spans="1:5" ht="37.5" customHeight="1" x14ac:dyDescent="0.25"/>
    <row r="34" ht="32.25" customHeight="1" x14ac:dyDescent="0.25"/>
    <row r="35" ht="15.75" customHeight="1" x14ac:dyDescent="0.25"/>
    <row r="37" ht="15.75" customHeight="1" x14ac:dyDescent="0.25"/>
    <row r="38" ht="30" customHeight="1" x14ac:dyDescent="0.25"/>
    <row r="40" ht="25.5" customHeight="1" x14ac:dyDescent="0.25"/>
    <row r="46" ht="37.5" customHeight="1" x14ac:dyDescent="0.25"/>
    <row r="48" ht="25.5" customHeight="1" x14ac:dyDescent="0.25"/>
    <row r="50" ht="23.25" customHeight="1" x14ac:dyDescent="0.25"/>
    <row r="57" ht="27" customHeight="1" x14ac:dyDescent="0.25"/>
    <row r="60" ht="53.25" customHeight="1" x14ac:dyDescent="0.25"/>
    <row r="62" ht="25.5" customHeight="1" x14ac:dyDescent="0.25"/>
    <row r="64" ht="24.75" customHeight="1" x14ac:dyDescent="0.25"/>
    <row r="66" ht="27" customHeight="1" x14ac:dyDescent="0.25"/>
    <row r="68" ht="24.75" customHeight="1" x14ac:dyDescent="0.25"/>
    <row r="74" ht="23.25" customHeight="1" x14ac:dyDescent="0.25"/>
    <row r="80" ht="55.5" customHeight="1" x14ac:dyDescent="0.25"/>
    <row r="82" ht="24.75" customHeight="1" x14ac:dyDescent="0.25"/>
    <row r="86" ht="39.75" customHeight="1" x14ac:dyDescent="0.25"/>
    <row r="88" ht="27" customHeight="1" x14ac:dyDescent="0.25"/>
    <row r="92" ht="30.75" customHeight="1" x14ac:dyDescent="0.25"/>
    <row r="94" ht="27" customHeight="1" x14ac:dyDescent="0.25"/>
    <row r="103" ht="409.5" customHeight="1" x14ac:dyDescent="0.25"/>
    <row r="108" ht="145.5" customHeight="1" x14ac:dyDescent="0.25"/>
  </sheetData>
  <pageMargins left="0.75" right="0.75" top="1" bottom="1" header="0.5" footer="0.5"/>
  <pageSetup paperSize="5" orientation="landscape"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B3" sqref="B3"/>
    </sheetView>
  </sheetViews>
  <sheetFormatPr defaultRowHeight="12.5" x14ac:dyDescent="0.25"/>
  <cols>
    <col min="2" max="2" width="47.453125" bestFit="1" customWidth="1"/>
  </cols>
  <sheetData>
    <row r="1" spans="1:16" s="36" customFormat="1" ht="13" x14ac:dyDescent="0.3">
      <c r="A1" s="36" t="s">
        <v>155</v>
      </c>
      <c r="B1" s="36" t="s">
        <v>150</v>
      </c>
      <c r="C1" s="36" t="s">
        <v>90</v>
      </c>
      <c r="D1" s="36" t="s">
        <v>99</v>
      </c>
      <c r="E1" s="36" t="s">
        <v>107</v>
      </c>
      <c r="K1" s="38"/>
      <c r="L1" s="38"/>
      <c r="M1" s="38"/>
      <c r="N1" s="38"/>
      <c r="O1" s="38"/>
      <c r="P1" s="38"/>
    </row>
    <row r="2" spans="1:16" x14ac:dyDescent="0.25">
      <c r="A2" t="s">
        <v>156</v>
      </c>
      <c r="B2" t="s">
        <v>149</v>
      </c>
      <c r="C2" t="s">
        <v>93</v>
      </c>
      <c r="D2" t="s">
        <v>100</v>
      </c>
      <c r="E2" t="s">
        <v>97</v>
      </c>
    </row>
    <row r="3" spans="1:16" x14ac:dyDescent="0.25">
      <c r="A3" t="s">
        <v>157</v>
      </c>
      <c r="B3" t="s">
        <v>151</v>
      </c>
      <c r="C3" t="s">
        <v>91</v>
      </c>
      <c r="D3" t="s">
        <v>105</v>
      </c>
      <c r="E3" t="s">
        <v>108</v>
      </c>
    </row>
    <row r="4" spans="1:16" x14ac:dyDescent="0.25">
      <c r="A4" t="s">
        <v>158</v>
      </c>
      <c r="B4" t="s">
        <v>152</v>
      </c>
      <c r="C4" t="s">
        <v>92</v>
      </c>
      <c r="D4" t="s">
        <v>101</v>
      </c>
      <c r="E4" t="s">
        <v>110</v>
      </c>
    </row>
    <row r="5" spans="1:16" x14ac:dyDescent="0.25">
      <c r="A5" t="s">
        <v>159</v>
      </c>
      <c r="B5" t="s">
        <v>153</v>
      </c>
      <c r="C5" t="s">
        <v>95</v>
      </c>
      <c r="D5" t="s">
        <v>102</v>
      </c>
      <c r="E5" t="s">
        <v>109</v>
      </c>
    </row>
    <row r="6" spans="1:16" x14ac:dyDescent="0.25">
      <c r="D6" t="s">
        <v>103</v>
      </c>
      <c r="E6" t="s">
        <v>111</v>
      </c>
    </row>
    <row r="7" spans="1:16" x14ac:dyDescent="0.25">
      <c r="D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85" zoomScaleNormal="85" workbookViewId="0">
      <selection activeCell="A11" sqref="A11"/>
    </sheetView>
  </sheetViews>
  <sheetFormatPr defaultRowHeight="12.5" x14ac:dyDescent="0.25"/>
  <cols>
    <col min="1" max="1" width="37.26953125" customWidth="1"/>
    <col min="2" max="2" width="10.453125" bestFit="1" customWidth="1"/>
    <col min="3" max="3" width="12.26953125" bestFit="1" customWidth="1"/>
    <col min="4" max="4" width="8.453125" bestFit="1" customWidth="1"/>
    <col min="5" max="5" width="9.81640625" bestFit="1" customWidth="1"/>
    <col min="6" max="6" width="11.54296875" bestFit="1" customWidth="1"/>
  </cols>
  <sheetData>
    <row r="1" spans="1:6" ht="15.5" x14ac:dyDescent="0.35">
      <c r="A1" s="86" t="str">
        <f>"Summary of "&amp;SPM_Report!C5&amp;" Strategic Plan Support Portfolio"</f>
        <v>Summary of City of Chula Vista Strategic Plan Support Portfolio</v>
      </c>
    </row>
    <row r="3" spans="1:6" ht="15.5" x14ac:dyDescent="0.35">
      <c r="A3" s="93" t="s">
        <v>85</v>
      </c>
      <c r="B3" s="93" t="s">
        <v>92</v>
      </c>
      <c r="C3" s="93" t="s">
        <v>93</v>
      </c>
      <c r="D3" s="93" t="s">
        <v>184</v>
      </c>
      <c r="E3" s="93" t="s">
        <v>185</v>
      </c>
      <c r="F3" s="88" t="s">
        <v>186</v>
      </c>
    </row>
    <row r="4" spans="1:6" x14ac:dyDescent="0.25">
      <c r="A4" s="87" t="s">
        <v>187</v>
      </c>
      <c r="B4" s="92">
        <f>COUNTIF(SPM_Report!$U$5:$U$209,Portfolio_Summary!B3)</f>
        <v>2</v>
      </c>
      <c r="C4" s="92">
        <f>COUNTIF(SPM_Report!$U$5:$U$209,Portfolio_Summary!C3)</f>
        <v>60</v>
      </c>
      <c r="D4" s="92">
        <f>COUNTIF(SPM_Report!$U$5:$U$209,Portfolio_Summary!D3)</f>
        <v>1</v>
      </c>
      <c r="E4" s="92">
        <f>COUNTIF(SPM_Report!$U$5:$U$209,Portfolio_Summary!E3)</f>
        <v>0</v>
      </c>
      <c r="F4" s="89">
        <f>SUM(B4:E4)</f>
        <v>63</v>
      </c>
    </row>
    <row r="5" spans="1:6" x14ac:dyDescent="0.25">
      <c r="A5" s="87" t="s">
        <v>188</v>
      </c>
      <c r="B5" s="91">
        <f>SUMIF(SPM_Report!$U$5:$U$209,B$3,SPM_Report!$L$5:$L$209)</f>
        <v>204750</v>
      </c>
      <c r="C5" s="91">
        <f>SUMIF(SPM_Report!$U$5:$U$209,C$3,SPM_Report!$L$5:$L$209)</f>
        <v>11082841</v>
      </c>
      <c r="D5" s="91">
        <f>SUMIF(SPM_Report!$U$5:$U$209,D$3,SPM_Report!$L$5:$L$209)</f>
        <v>0</v>
      </c>
      <c r="E5" s="91">
        <f>SUMIF(SPM_Report!$U$5:$U$209,E$3,SPM_Report!$L$5:$L$209)</f>
        <v>0</v>
      </c>
      <c r="F5" s="90">
        <f t="shared" ref="F5" si="0">SUM(B5:E5)</f>
        <v>11287591</v>
      </c>
    </row>
    <row r="6" spans="1:6" x14ac:dyDescent="0.25">
      <c r="A6" s="87" t="s">
        <v>189</v>
      </c>
      <c r="B6" s="92">
        <f>SUMIF(SPM_Report!$U$5:$U$209,B$3,SPM_Report!$R$5:$R$209)</f>
        <v>0</v>
      </c>
      <c r="C6" s="92">
        <f>SUMIF(SPM_Report!$U$5:$U$209,C$3,SPM_Report!$R$5:$R$209)</f>
        <v>133</v>
      </c>
      <c r="D6" s="92">
        <f>SUMIF(SPM_Report!$U$5:$U$209,D$3,SPM_Report!$R$5:$R$209)</f>
        <v>1</v>
      </c>
      <c r="E6" s="92">
        <f>SUMIF(SPM_Report!$U$5:$U$209,E$3,SPM_Report!$R$5:$R$209)</f>
        <v>0</v>
      </c>
      <c r="F6" s="89">
        <f>SUM(B6:E6)</f>
        <v>134</v>
      </c>
    </row>
    <row r="7" spans="1:6" x14ac:dyDescent="0.25">
      <c r="A7" s="87" t="s">
        <v>190</v>
      </c>
      <c r="B7" s="92">
        <f>SUMIF(SPM_Report!$U$5:$U$209,B$3,SPM_Report!$S$5:$S$209)</f>
        <v>0</v>
      </c>
      <c r="C7" s="92">
        <f>SUMIF(SPM_Report!$U$5:$U$209,C$3,SPM_Report!$S$5:$S$209)</f>
        <v>19380256</v>
      </c>
      <c r="D7" s="92">
        <f>SUMIF(SPM_Report!$U$5:$U$209,D$3,SPM_Report!$S$5:$S$209)</f>
        <v>0</v>
      </c>
      <c r="E7" s="92">
        <f>SUMIF(SPM_Report!$U$5:$U$209,E$3,SPM_Report!$S$5:$S$209)</f>
        <v>0</v>
      </c>
      <c r="F7" s="89">
        <f>SUM(B7:E7)</f>
        <v>19380256</v>
      </c>
    </row>
    <row r="8" spans="1:6" x14ac:dyDescent="0.25">
      <c r="A8" s="87" t="s">
        <v>191</v>
      </c>
      <c r="B8" s="92">
        <f>SUMIF(SPM_Report!$U$5:$U$209,B$3,SPM_Report!$T$5:$T$209)</f>
        <v>43</v>
      </c>
      <c r="C8" s="92">
        <f>SUMIF(SPM_Report!$U$5:$U$209,C$3,SPM_Report!$T$5:$T$209)</f>
        <v>901</v>
      </c>
      <c r="D8" s="92">
        <f>SUMIF(SPM_Report!$U$5:$U$209,D$3,SPM_Report!$T$5:$T$209)</f>
        <v>0</v>
      </c>
      <c r="E8" s="92">
        <f>SUMIF(SPM_Report!$U$5:$U$209,E$3,SPM_Report!$T$5:$T$209)</f>
        <v>0</v>
      </c>
      <c r="F8" s="89">
        <f>SUM(B8:E8)</f>
        <v>944</v>
      </c>
    </row>
    <row r="9" spans="1:6" x14ac:dyDescent="0.25">
      <c r="A9" s="87" t="s">
        <v>192</v>
      </c>
      <c r="B9" s="92">
        <f>SUMIF(SPM_Report!$U$5:$U$209,B$3,SPM_Report!$AF$5:$AF$209)</f>
        <v>42</v>
      </c>
      <c r="C9" s="92">
        <f>SUMIF(SPM_Report!$U$5:$U$209,C$3,SPM_Report!$AF$5:$AF$209)</f>
        <v>12859</v>
      </c>
      <c r="D9" s="92">
        <f>SUMIF(SPM_Report!$U$5:$U$209,D$3,SPM_Report!$AF$5:$AF$209)</f>
        <v>2</v>
      </c>
      <c r="E9" s="92">
        <f>SUMIF(SPM_Report!$U$5:$U$209,E$3,SPM_Report!$AF$5:$AF$209)</f>
        <v>0</v>
      </c>
      <c r="F9" s="89">
        <f>SUM(B9:E9)</f>
        <v>12903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
  <sheetViews>
    <sheetView workbookViewId="0">
      <selection activeCell="A12" sqref="A12"/>
    </sheetView>
  </sheetViews>
  <sheetFormatPr defaultRowHeight="12.5" x14ac:dyDescent="0.25"/>
  <cols>
    <col min="1" max="1" width="40.81640625" bestFit="1" customWidth="1"/>
    <col min="2" max="2" width="21.81640625" bestFit="1" customWidth="1"/>
  </cols>
  <sheetData>
    <row r="3" spans="1:2" x14ac:dyDescent="0.25">
      <c r="A3" s="94" t="s">
        <v>206</v>
      </c>
      <c r="B3" t="s">
        <v>209</v>
      </c>
    </row>
    <row r="4" spans="1:2" x14ac:dyDescent="0.25">
      <c r="A4" s="95" t="s">
        <v>59</v>
      </c>
      <c r="B4" s="97">
        <v>2</v>
      </c>
    </row>
    <row r="5" spans="1:2" x14ac:dyDescent="0.25">
      <c r="A5" s="96" t="s">
        <v>93</v>
      </c>
      <c r="B5" s="97">
        <v>2</v>
      </c>
    </row>
    <row r="6" spans="1:2" x14ac:dyDescent="0.25">
      <c r="A6" s="95" t="s">
        <v>207</v>
      </c>
      <c r="B6" s="97"/>
    </row>
    <row r="7" spans="1:2" x14ac:dyDescent="0.25">
      <c r="A7" s="96" t="s">
        <v>207</v>
      </c>
      <c r="B7" s="97"/>
    </row>
    <row r="8" spans="1:2" x14ac:dyDescent="0.25">
      <c r="A8" s="95" t="s">
        <v>208</v>
      </c>
      <c r="B8" s="97">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Instructions</vt:lpstr>
      <vt:lpstr>SPM_Report</vt:lpstr>
      <vt:lpstr>SPM_MenuItems</vt:lpstr>
      <vt:lpstr>SELECTIONS</vt:lpstr>
      <vt:lpstr>Portfolio_Summary</vt:lpstr>
      <vt:lpstr>PIVOT</vt:lpstr>
      <vt:lpstr>Goal</vt:lpstr>
      <vt:lpstr>items</vt:lpstr>
      <vt:lpstr>Menu</vt:lpstr>
      <vt:lpstr>SPM_Report!Print_Area</vt:lpstr>
      <vt:lpstr>SPM_Report!Print_Titles</vt:lpstr>
      <vt:lpstr>SPMitems</vt:lpstr>
      <vt:lpstr>strategy</vt:lpstr>
    </vt:vector>
  </TitlesOfParts>
  <Company>Pacific Gas and Electric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Jillian</dc:creator>
  <cp:lastModifiedBy>Kaufman, Kurt</cp:lastModifiedBy>
  <cp:lastPrinted>2016-10-05T20:59:32Z</cp:lastPrinted>
  <dcterms:created xsi:type="dcterms:W3CDTF">2013-08-15T18:49:40Z</dcterms:created>
  <dcterms:modified xsi:type="dcterms:W3CDTF">2017-03-31T22:01:38Z</dcterms:modified>
</cp:coreProperties>
</file>